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AKET za objavu FLAG-natječaj 1_1_1\Obrasci\"/>
    </mc:Choice>
  </mc:AlternateContent>
  <xr:revisionPtr revIDLastSave="0" documentId="13_ncr:1_{3D997EA5-680B-42F8-8AE7-13751084E7F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Naslovna" sheetId="1" r:id="rId1"/>
    <sheet name="Upute" sheetId="2" r:id="rId2"/>
    <sheet name="I. Lista troškova-bez općih tr." sheetId="3" r:id="rId3"/>
    <sheet name="II. Lista općih troškova" sheetId="4" r:id="rId4"/>
    <sheet name="III. Izračun potpore" sheetId="5" r:id="rId5"/>
  </sheets>
  <definedNames>
    <definedName name="_Hlk529884227" localSheetId="4">'III. Izračun potpore'!#REF!</definedName>
    <definedName name="Check1" localSheetId="4">'III. Izračun potpore'!$F$6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5" l="1"/>
  <c r="C13" i="5"/>
  <c r="E10" i="5"/>
  <c r="C10" i="5"/>
  <c r="C14" i="5" l="1"/>
  <c r="E14" i="5"/>
  <c r="C44" i="5"/>
  <c r="C43" i="5"/>
  <c r="F24" i="4"/>
  <c r="G23" i="4"/>
  <c r="H23" i="4" s="1"/>
  <c r="H22" i="4"/>
  <c r="G22" i="4"/>
  <c r="G21" i="4"/>
  <c r="H21" i="4" s="1"/>
  <c r="H24" i="4" s="1"/>
  <c r="F14" i="4"/>
  <c r="C25" i="5" s="1"/>
  <c r="G13" i="4"/>
  <c r="H13" i="4" s="1"/>
  <c r="G12" i="4"/>
  <c r="H12" i="4" s="1"/>
  <c r="G11" i="4"/>
  <c r="H11" i="4" s="1"/>
  <c r="G10" i="4"/>
  <c r="G14" i="4" s="1"/>
  <c r="G55" i="3"/>
  <c r="F50" i="3"/>
  <c r="G49" i="3"/>
  <c r="H49" i="3" s="1"/>
  <c r="G48" i="3"/>
  <c r="G47" i="3"/>
  <c r="H47" i="3" s="1"/>
  <c r="G37" i="3"/>
  <c r="G40" i="3" s="1"/>
  <c r="C16" i="5" s="1"/>
  <c r="H36" i="3"/>
  <c r="I36" i="3" s="1"/>
  <c r="H35" i="3"/>
  <c r="I35" i="3" s="1"/>
  <c r="H34" i="3"/>
  <c r="I34" i="3" s="1"/>
  <c r="H33" i="3"/>
  <c r="I33" i="3" s="1"/>
  <c r="H32" i="3"/>
  <c r="I32" i="3" s="1"/>
  <c r="H31" i="3"/>
  <c r="I31" i="3" s="1"/>
  <c r="H30" i="3"/>
  <c r="I30" i="3" s="1"/>
  <c r="H29" i="3"/>
  <c r="I29" i="3" s="1"/>
  <c r="H28" i="3"/>
  <c r="I28" i="3" s="1"/>
  <c r="H27" i="3"/>
  <c r="G21" i="3"/>
  <c r="G39" i="3" s="1"/>
  <c r="H20" i="3"/>
  <c r="I20" i="3" s="1"/>
  <c r="H19" i="3"/>
  <c r="I19" i="3" s="1"/>
  <c r="H18" i="3"/>
  <c r="I18" i="3" s="1"/>
  <c r="H17" i="3"/>
  <c r="I17" i="3" s="1"/>
  <c r="H16" i="3"/>
  <c r="I16" i="3" s="1"/>
  <c r="H15" i="3"/>
  <c r="I15" i="3" s="1"/>
  <c r="H14" i="3"/>
  <c r="I14" i="3" s="1"/>
  <c r="H13" i="3"/>
  <c r="I13" i="3" s="1"/>
  <c r="H12" i="3"/>
  <c r="I12" i="3" s="1"/>
  <c r="H11" i="3"/>
  <c r="I11" i="3" s="1"/>
  <c r="G24" i="4" l="1"/>
  <c r="H37" i="3"/>
  <c r="H40" i="3" s="1"/>
  <c r="G50" i="3"/>
  <c r="H10" i="4"/>
  <c r="H14" i="4" s="1"/>
  <c r="E25" i="5" s="1"/>
  <c r="C21" i="5"/>
  <c r="C39" i="5" s="1"/>
  <c r="C4" i="5"/>
  <c r="G41" i="3"/>
  <c r="C23" i="5" s="1"/>
  <c r="C29" i="5" s="1"/>
  <c r="H21" i="3"/>
  <c r="H39" i="3" s="1"/>
  <c r="H41" i="3" s="1"/>
  <c r="H53" i="3" s="1"/>
  <c r="H56" i="3" s="1"/>
  <c r="H48" i="3"/>
  <c r="H50" i="3" s="1"/>
  <c r="I21" i="3"/>
  <c r="I39" i="3" s="1"/>
  <c r="I27" i="3"/>
  <c r="I37" i="3" s="1"/>
  <c r="I40" i="3" s="1"/>
  <c r="E16" i="5" s="1"/>
  <c r="E21" i="5" s="1"/>
  <c r="E39" i="5" s="1"/>
  <c r="I41" i="3"/>
  <c r="I55" i="3"/>
  <c r="G54" i="3" l="1"/>
  <c r="H54" i="3"/>
  <c r="E32" i="5"/>
  <c r="C32" i="5"/>
  <c r="G53" i="3"/>
  <c r="G56" i="3" s="1"/>
  <c r="C27" i="5"/>
  <c r="E4" i="5"/>
  <c r="C34" i="5"/>
  <c r="C28" i="5"/>
  <c r="I54" i="3"/>
  <c r="I53" i="3"/>
  <c r="E23" i="5"/>
  <c r="E34" i="5" s="1"/>
  <c r="C30" i="5" l="1"/>
  <c r="E30" i="5"/>
  <c r="C31" i="5"/>
  <c r="E31" i="5"/>
  <c r="J53" i="3"/>
  <c r="I56" i="3"/>
  <c r="J56" i="3" s="1"/>
  <c r="J55" i="3"/>
  <c r="J54" i="3"/>
  <c r="E33" i="5" l="1"/>
  <c r="C33" i="5"/>
</calcChain>
</file>

<file path=xl/sharedStrings.xml><?xml version="1.0" encoding="utf-8"?>
<sst xmlns="http://schemas.openxmlformats.org/spreadsheetml/2006/main" count="312" uniqueCount="162">
  <si>
    <t>OPĆE UPUTE</t>
  </si>
  <si>
    <t xml:space="preserve">U ovu tablicu se unose troškovi vezani uz ulaganje/a, bez općih troškova. </t>
  </si>
  <si>
    <t>u stupac A je potrebno unijeti redni broj troška za kojeg se traži potpora</t>
  </si>
  <si>
    <t>u stupac C je potrebno unijeti naziv i kratki opis troška na način da je isti moguće povezati sa odgovarajućim dokumentom (ponudom/ugovorom/predračunom)</t>
  </si>
  <si>
    <t xml:space="preserve">u stupac E je potrebno unijeti broj ponude na kojem je trošak iskazan </t>
  </si>
  <si>
    <t>TABLICA II. "Lista općih troškova"</t>
  </si>
  <si>
    <t xml:space="preserve">u stupac E je potrebno unijeti broj dokumenta (ponude/ugovora/predračuna/računa) na kojem je trošak iskazan </t>
  </si>
  <si>
    <t xml:space="preserve">R. br. </t>
  </si>
  <si>
    <t>Oznaka troška iz liste prihvatljivih troškova</t>
  </si>
  <si>
    <t>Naziv i kratki opis troška</t>
  </si>
  <si>
    <t>Naziv ponuditelja/izvođača radova/dobavljača opreme/pružatelja usluge</t>
  </si>
  <si>
    <t>Broj ponude</t>
  </si>
  <si>
    <t>Ulaganje/aktivnost na koje/u se trošak odnosi</t>
  </si>
  <si>
    <t>Iznos troška (u HRK)*</t>
  </si>
  <si>
    <t xml:space="preserve">Iznos bez PDV-a </t>
  </si>
  <si>
    <t xml:space="preserve">Iznos PDV-a </t>
  </si>
  <si>
    <t xml:space="preserve">Ukupan iznos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</si>
  <si>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</si>
  <si>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</si>
  <si>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</si>
  <si>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</si>
  <si>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</si>
  <si>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</si>
  <si>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</si>
  <si>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</si>
  <si>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</si>
  <si>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</si>
  <si>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</si>
  <si>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</si>
  <si>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</si>
  <si>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</si>
  <si>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</si>
  <si>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</si>
  <si>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</si>
  <si>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</si>
  <si>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</si>
  <si>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*U slučaju troškova izraženih na ponudi/predračunu/računu u stranoj valuti, za izračun koristiti mjesečni tečaj utvrđen od Europske komisije za mjesec u kojemu se podnosi Zahtjev za potporu. Web adresa za uvid u navedeni tečaj je: http://ec.europa.eu/budget/contracts_grants/info_contracts/inforeuro/index_en.cfm</t>
  </si>
  <si>
    <t>Ime i prezime odgovorne osobe:</t>
  </si>
  <si>
    <t>Potpis odgovorne osobe i pečat (ako je primjenjivo):</t>
  </si>
  <si>
    <t>(Tiskanim slovima)</t>
  </si>
  <si>
    <t>M.P.</t>
  </si>
  <si>
    <t>Naziv i opis troška</t>
  </si>
  <si>
    <t>Naziv ponuditelja/pružatelja usluge</t>
  </si>
  <si>
    <t>Iznos troška (u HRK)</t>
  </si>
  <si>
    <t>Broj ponude /ugovora /predračuna /računa</t>
  </si>
  <si>
    <t>Verzija 1.0.</t>
  </si>
  <si>
    <t>HRK</t>
  </si>
  <si>
    <t>%</t>
  </si>
  <si>
    <t>J</t>
  </si>
  <si>
    <t>K</t>
  </si>
  <si>
    <t>Ukupno prihvatljivi troškovi bez općih troškova</t>
  </si>
  <si>
    <t>L</t>
  </si>
  <si>
    <t>M</t>
  </si>
  <si>
    <t>N</t>
  </si>
  <si>
    <t>Ukupan iznos općih troškova za izračun potpore:</t>
  </si>
  <si>
    <r>
      <t xml:space="preserve">Pojašnjenje: </t>
    </r>
    <r>
      <rPr>
        <i/>
        <sz val="9.5"/>
        <color theme="1"/>
        <rFont val="Arial Narrow"/>
        <family val="2"/>
        <charset val="238"/>
      </rPr>
      <t xml:space="preserve">Ukupni iznos općih troškova ne smije biti veći od Prihvatljivog iznosa općih troškova iz retka M. </t>
    </r>
  </si>
  <si>
    <t>O</t>
  </si>
  <si>
    <t>P</t>
  </si>
  <si>
    <t>*</t>
  </si>
  <si>
    <t>UKUPNO PRIHVATLJIVI TROŠKOVI ZA IZRAČUN JAVNE POTPORE BEZ TROŠKOVA POD OZNAKOM TROŠKA 8.</t>
  </si>
  <si>
    <t xml:space="preserve">UKUPNO PRIHVATLJIVI TROŠKOVI ZA IZRAČUN JAVNE POTPORE ZA TROŠKOVE POD OZNAKOM TROŠKA 8. </t>
  </si>
  <si>
    <t xml:space="preserve">**  </t>
  </si>
  <si>
    <t>U radne listove je potrebno unijeti naziv nositelja projekta na za to predviđeno mjesto. Naziv nositelja projekta mora biti istovjetan nazivu navedenom u okviru Prijavnog obrasca u tablici 1.1. "Osnovni podaci o nositelju projekta".</t>
  </si>
  <si>
    <t xml:space="preserve">u stupac B je potrebno unijeti oznaku troška iz Liste prihvatljivih troškova (Prilog III.) </t>
  </si>
  <si>
    <t>TABLICA III. "Izračun potpore"</t>
  </si>
  <si>
    <t>**Ako je nositelj projekta obveznik PDV-a i ima pravo na odbitak PDV, te PDV nije prihvatljiv trošak, koristi se iznos „UKUPNO“ iz stupca G („Iznos bez PDV-a“) iz Tablica I.a. i I.b. Ako korisnik nije obveznik PDV-a i nema pravo na odbitak PDV, te je PDV prihvatljiv trošak, koristi se iznos „UKUPNO“ iz stupca I („Ukupan iznos“).</t>
  </si>
  <si>
    <t>Tablica 1.d. Ukupan iznos neprihvatljivih troškova</t>
  </si>
  <si>
    <t>Tablica I.e. UKUPNI IZNOS PROJEKTA</t>
  </si>
  <si>
    <t>Napomena: (Ispunjava FLAG-administrator)</t>
  </si>
  <si>
    <t>UKUPNO NEPRIHVATLJIVI TROŠKOVI</t>
  </si>
  <si>
    <t>Ulaganje/aktivnost na koje/u se trošak odnosi (ako primjenjivo)</t>
  </si>
  <si>
    <t>UKUPNO NEPRIHVATLJIVI OPĆI TROŠKOVI</t>
  </si>
  <si>
    <t>REKAPITULACIJA TROŠKOVA I IZRAČUN JAVNE POTPORE</t>
  </si>
  <si>
    <t>Tablica III. Izračun javne potpore</t>
  </si>
  <si>
    <t xml:space="preserve">http://ec.europa.eu/budget/contracts_grants/info_contracts/inforeuro/index_en.cfm </t>
  </si>
  <si>
    <t xml:space="preserve">Naziv projekta: </t>
  </si>
  <si>
    <t xml:space="preserve">Nositelj projekta: </t>
  </si>
  <si>
    <t>Tablica II.a. Ukupan iznos neprihvatljivih općih troškova</t>
  </si>
  <si>
    <t>FLAG-natječaj za dodjelu potpore za provedbu projekta u okviru                                                         Podmjere 1.1.1. Ulaganje u jačanje konkurentnosti mikro, malih i srednjih poduzeća u sektoru ribarstva i povezanih aktivnosti</t>
  </si>
  <si>
    <r>
      <t xml:space="preserve">Prihvatljivi troškovi projekta </t>
    </r>
    <r>
      <rPr>
        <sz val="12"/>
        <color theme="1"/>
        <rFont val="Arial Narrow"/>
        <family val="2"/>
        <charset val="238"/>
      </rPr>
      <t>(u ukupnoj vrijednosti projekta)</t>
    </r>
  </si>
  <si>
    <r>
      <t xml:space="preserve">Iznos i udio zatraženih sredstava </t>
    </r>
    <r>
      <rPr>
        <sz val="12"/>
        <color theme="1"/>
        <rFont val="Arial Narrow"/>
        <family val="2"/>
        <charset val="238"/>
      </rPr>
      <t>(u ukupnoj vrijednosti projekta)</t>
    </r>
  </si>
  <si>
    <r>
      <t xml:space="preserve">Iznos i udio vlastitih sredstava </t>
    </r>
    <r>
      <rPr>
        <sz val="12"/>
        <color theme="1"/>
        <rFont val="Arial Narrow"/>
        <family val="2"/>
        <charset val="238"/>
      </rPr>
      <t>(u ukupnoj vrijednosti projekta)</t>
    </r>
  </si>
  <si>
    <t>Pojašnjenje: Troškovi koji se ne nalaze na listi prihvatljivih troškova, odnose se na opće troškove nositelja projekta a vezani su za ulaganje u okviru Podmjere 1.1.1.</t>
  </si>
  <si>
    <t>Pojašnjenje: Troškovi koji se ne nalaze na listi prihvatljivih troškova a vezani su za ulaganje u okviru Podmjere 1.1.1.</t>
  </si>
  <si>
    <t>Obrazac 1.B. FLAG-natječaj Podmjera 1.1.1. Ulaganje u jačanje konkurentnosti mikro, malih i srednjih poduzeća u sektoru ribarstva i povezanih aktivnosti iz lokalne razvojne strategije u ribarstvu 2014. – 2020. FLAG-a Pinna nobilis</t>
  </si>
  <si>
    <t xml:space="preserve">u stupac B je potrebno unijeti oznaku troška iz Liste prihvatljivih troškova (Prilog II.) </t>
  </si>
  <si>
    <t>u stupcu F je potrebno upisati odgovarajuće ulaganje/aktivnost na koju/e se trošak odnosi u skladu sa Tablicom 4.1. iz Prijavnog obrasca</t>
  </si>
  <si>
    <t xml:space="preserve">Ova tablica služi kao pomoćni alat nositelju projekta pri izračunu iznosa javne potpore na temelju podataka unesenih u Tablici I. i Tablici II. </t>
  </si>
  <si>
    <t>Mjera 1.1. Povećana konkurentnost gospodarskih subjekata u sektoru ribarstva, akvakulture i povezanih aktivnosti</t>
  </si>
  <si>
    <t>Obrazac 1.B Prijavni obrazac - Lista troškova</t>
  </si>
  <si>
    <t>Ovaj prilog je sastavni dio Prijavnog obrasca te je isti potrebno dostaviti u tiskanom obliku te u elektroničkom obliku (u Excel formatu) na CD-R-u/DVD-R-u (radni list "Upute" nije potrebno dostavljati u tiskanom obliku).</t>
  </si>
  <si>
    <t>u stupac D je potrebno unijeti naziv ponuditelja/izvođača radova/dobavljača opreme/pružatelja usluge odabranog ponuditelja.</t>
  </si>
  <si>
    <t>u stupac D je potrebno unijeti naziv ponuditelja/pružatelja usluge odabranog ponuditelja.</t>
  </si>
  <si>
    <t>Tablica I.b Lista ostalih ulaganja i prihvatljivih troškova pod oznakama troška 1., 2., 3., 4., 5., 6., 7.1., 7.2., 7.3., 7.4. i 9.</t>
  </si>
  <si>
    <t xml:space="preserve">Tablica I.c. Ukupno prihvatljivi troškovi za izračun visine općih troškova (Konzultanta). Podaci se u tablici automatski računaju te generiraju u radnom listu III. Izračun potpore. </t>
  </si>
  <si>
    <t>UKUPNO PRIHVATLJIVI TROŠKOVI IZ TABLICE I.b.</t>
  </si>
  <si>
    <t>Odabrati primjenjiv intenzitet potpore 50% ili 100%</t>
  </si>
  <si>
    <t xml:space="preserve">Tablica I.a. Lista troškova za ulaganja i prihvatljive troškove pod oznakom troška 8. Nabava informacijsko-komunikacijskih alata i opreme (pod oznakama 8.1., 8.2., 8.3. i 8.4.). </t>
  </si>
  <si>
    <r>
      <t>Pojašnjenje</t>
    </r>
    <r>
      <rPr>
        <i/>
        <sz val="10"/>
        <color theme="1"/>
        <rFont val="Arial Narrow"/>
        <family val="2"/>
        <charset val="238"/>
      </rPr>
      <t xml:space="preserve">: U bijelo polje upisati udio javne potpore. U slučaju kada nije primjenjivo povećanje upisati 50, ukoliko je primjenjivo povećanje upisati 80.  </t>
    </r>
  </si>
  <si>
    <t xml:space="preserve">Pojašnjenje: Automatski se zbrajaju iznosi iz retka A i retka F. Dobiveni izračun koristi se za izračunavanje ukupno prihvatljivih općih troškova - konzultant. </t>
  </si>
  <si>
    <r>
      <t>Pojašnjenje:</t>
    </r>
    <r>
      <rPr>
        <i/>
        <sz val="9.5"/>
        <color theme="1"/>
        <rFont val="Arial Narrow"/>
        <family val="2"/>
        <charset val="238"/>
      </rPr>
      <t xml:space="preserve"> Iznos prihvatljivih općih troškova - konzultanta iznosi 5% od ukupno prihvatljivih troškova bez općih troškova (Redak K). </t>
    </r>
  </si>
  <si>
    <t>Osnovni intenzitet javne potpore:</t>
  </si>
  <si>
    <t>Izračun javne potpore</t>
  </si>
  <si>
    <r>
      <t>Pojašnjenje</t>
    </r>
    <r>
      <rPr>
        <i/>
        <sz val="12"/>
        <color theme="1"/>
        <rFont val="Arial Narrow"/>
        <family val="2"/>
        <charset val="238"/>
      </rPr>
      <t xml:space="preserve">: U bijelo polje upisati iznos troškova/ulaganja iz Tablice I.a za koje nije primjenjivo povećanje intenziteta, nego se primjenjuje osnovni intenzitet od 50%.   </t>
    </r>
  </si>
  <si>
    <r>
      <t>Pojašnjenje</t>
    </r>
    <r>
      <rPr>
        <i/>
        <sz val="12"/>
        <color theme="1"/>
        <rFont val="Arial Narrow"/>
        <family val="2"/>
        <charset val="238"/>
      </rPr>
      <t>: U bijelo polje upisati iznos troškova/ulaganja iz Tablice I.a za koje se primjenjuje povećanje intenziteta od 100%.</t>
    </r>
  </si>
  <si>
    <t>Ukupni iznos prihvatljivih troškova za izračun potpore. Podatak se koristi i za izračunavanje ukupno prihvatljivih općih troškova - konzultanta.</t>
  </si>
  <si>
    <t>Povećanje udjela javne potpore u slučaju projekta/operacije koja sadrži ulaganje u ribarsko plovilo u segmentu malog priobalnog ribolova.</t>
  </si>
  <si>
    <t>Korisnik obveznik PDV-a*</t>
  </si>
  <si>
    <t>Korisnik nije obveznik PDV-a*</t>
  </si>
  <si>
    <t>Ako je korisnik obveznik PDV-a i ima pravo na odbitak PDV-a, PDV nije prihvatljiv trošak. Ako korisnik nije obveznik PDV-a i nema pravo na odbitak PDV-a, PDV je prihvatljiv trošak.</t>
  </si>
  <si>
    <t>Iznos javne potpore</t>
  </si>
  <si>
    <t>U slučaju ispunjavanja uvjeta u vezi traženja većeg udjela potpore, korisnik mora dostaviti i obrazloženje na koji način projekt/operacija rezultira uvođenjem nove aktivnosti ili novog proizvoda  ili usluge na lokalnoj razini. Obrazloženje se dostavlja u prijavnom obrascu kao odgovor na pitanje pod rednim brojem 4.14.</t>
  </si>
  <si>
    <t>***</t>
  </si>
  <si>
    <t>Upisati tečaj. Koristiti mjesečni tečaj utvrđen od Europske komisije za mjesec u kojemu se podnosi Prijavni obrazac. ***</t>
  </si>
  <si>
    <t xml:space="preserve">Za izračun protuvrijednosti u koristiti mjesečni tečaj Europske komisije (ECB), za mjesec u kojemu se podnosi prijava projekta iskazan na šest decimala. Web stranica za uvid u navedeni tečaj je: </t>
  </si>
  <si>
    <t>Najniža vrijednost potpore 1.199,14 EUR po ribarskom plovilu.***</t>
  </si>
  <si>
    <t>Najviša vrijednost potpore 11.991,41 EUR po ribarskom plovilu.***</t>
  </si>
  <si>
    <t>1. Rekapitulacija troškova i izračun javne potpore za troškove navedene u Tablica I.a. Lista troškova za ulaganja i prihvatljive troškove pod oznakom troška 8. Nabava informacijsko-komunikacijskih alata i opreme (pod oznakama 8.1., 8.2., 8.3. i 8.4.)</t>
  </si>
  <si>
    <t>2. Rekapitulacija troškova i izračun javne potpore za troškove navedene u Tablici I.b Lista ostalih ulaganja i prihvatljivih troškova pod oznakama troška 1., 2., 3., 4., 5., 6., 7.1., 7.2., 7.3., 7.4. i 9.</t>
  </si>
  <si>
    <t xml:space="preserve">3. Rekapitulacija troškova i izračun javne potpore općih troškova - Konzultant </t>
  </si>
  <si>
    <t>Ukupan iznos općih troškova - Konzultanta. Podatak se automatski generira iz Tablice II.a</t>
  </si>
  <si>
    <t>Udio općih troškova na koji se primjenjuje intenzitet javne potpore od 100%. Podatak se automatski generira.</t>
  </si>
  <si>
    <t>Udio općih troškova na koji se primjenjuje povećanje javne potpore od 80%. Podatak se automatski generira.</t>
  </si>
  <si>
    <t>Udio općih troškova na koji se primjenjuje osnovni intenzitet potpore od 50%. Podatak se automatski generira.</t>
  </si>
  <si>
    <t>Iznos javne potpore za opće troškove - konzultant</t>
  </si>
  <si>
    <t xml:space="preserve">U slučaju da je iznos iz retka M manji od iznosa javne potpore za opće troškove - konzultant iz retka L upisati iznos iz retka M. Ako je iznos naveden u retku M veći od iznosa iz retka L upisati iznos iz retka L. </t>
  </si>
  <si>
    <t>Tablica II. Lista općih troškova - Konzultant. Oznaka troška 10. iz Liste prihvatljivih troškova.</t>
  </si>
  <si>
    <t xml:space="preserve">Ovaj prilog se sastoji od radnog lista "I. Lista troškova - bez općih troškova", radnog lista "II. Lista općih troškova" i radnog lista "III. Izračun potpore" koje je potrebno ispuniti sa podacima o troškovima za koje se traži potpora. </t>
  </si>
  <si>
    <t>Propisani izgled radnih listova se ne smije mijenjati, ali je moguće, po potrebi, dodavati nove retke izuzev u Tablici III. Izračun javne potpore.</t>
  </si>
  <si>
    <t>Nositelj projekta radni list "I. Lista troškova-bez općih tr." i radni list "II. Lista općih troškova" ovjerava vlastoručnim potpisom i pečatom (osim u slučaju fizičke osobe), a  čime potvrđuje da su podaci istiniti i točni te da se odnose na pripadajuću prijavu projekta u okviru FLAG-natječaja za dodjelu potpore za provedbu Podmjere 1.1.1. iz LRSR FLAG-a "Pinna nobilis".</t>
  </si>
  <si>
    <t>Tablica I. "Lista troškova - bez općih troškova"</t>
  </si>
  <si>
    <t>Tablica I. Lista troškova - bez općih troškova</t>
  </si>
  <si>
    <t xml:space="preserve">Tablica II. Lista općih troškova - Konzultant </t>
  </si>
  <si>
    <t xml:space="preserve">Sastoji se od tablica: Tablica I.a., Tablica I.b., Tablica I.c., Tablica I.d. i Tablica I.e. </t>
  </si>
  <si>
    <r>
      <rPr>
        <b/>
        <i/>
        <sz val="12"/>
        <color theme="1"/>
        <rFont val="Arial Narrow"/>
        <family val="2"/>
        <charset val="238"/>
      </rPr>
      <t>Tablica I.b.</t>
    </r>
    <r>
      <rPr>
        <i/>
        <sz val="12"/>
        <color theme="1"/>
        <rFont val="Arial Narrow"/>
        <family val="2"/>
        <charset val="238"/>
      </rPr>
      <t xml:space="preserve"> U Tablicu I.b Lista ostalih ulaganja i prihvatljivih troškova pod oznakama troška 1., 2., 3., 4., 5., 6., 7.1., 7.2., 7.3., 7.4. i 9. potrebno je unijeti sve troškove osim općih troškova - konzultant i troškova koji se odnose na nabavu informacijsko-komunikacijskih alata i opreme. Najveći mogući intenzitet potpore za troškove navedene u ovoj tablici je 80% (vidi FLAG-natječaj poglavlje 2.5. Iznos, udio i intenzitet javne potpore u okviru Podmjere 1.1.1. i Tablicu 1. Intenzitet potpore.)</t>
    </r>
  </si>
  <si>
    <t>U Tablici I.a u stupcu J potrebno je označiti da li se na navedeni trošak primjenjuje intenzitet od 50% ili 100%</t>
  </si>
  <si>
    <t>U ovu tablicu se unose opći troškovi (troškovi pripreme dokumentacije za FLAG-natječaj - konzultantske usluge za pripremu Prijavnog obrasca/Zahtjeva za potporu i Zahtjeva za isplatu te troškovi pripreme projektne tehničke dokumentacije).</t>
  </si>
  <si>
    <t>Bijela polja su namijenjena za unos podataka od strane prijavitelja. U bijela polja unose se primjenjivi intenziteti potpore 50%, 80% ili 100%, te iznos troška iz Tablice I.a. na koji se primjenjuje intenzitet od 50% ili 100%, ukupan iznos općih troškova - konzultanta za izračun potpore i traženi iznos javne potpore. Služi kao pomoćni alat nositelju projekta pri izračunu iznosa javne potpore.</t>
  </si>
  <si>
    <t xml:space="preserve">Siva polja se ne smiju mijenjati. Plava/Žuta/Zelena/Siva polja automatski </t>
  </si>
  <si>
    <t>Nositelj projekta podatke unosi u ćelije označene bijelom bojom dok se ćelije označene sivom bojom ne smiju mijenjati. Podaci u ćelijama označenima žutom/plavom/zelenom/sivom bojom se automatski izračunavaju na temelju podataka koje nositelj projekta unosi u ćelije bijele boje.</t>
  </si>
  <si>
    <t>u stupce F, G i H je potrebno unijeti iznos troška i to u stupac F iznos izdatka bez PDV-a, u stupac G iznos PDV-a, a u stupac H iznos sa PDV-om. U slučaju troškova izraženih na ponudi/ugovoru(predračunu/računu u stranoj valuti, za izračun koristiti mjesečni tečaj  utvrđen od Europske komisije za mjesec u kojemu se podnosi Prijava projekta/Zahtjev za potporu. Web adresa za uvid u navedeni tečaj je: http://ec.europa.eu/budget/contracts_grants/info_contracts/inforeuro/index_en.cfm</t>
  </si>
  <si>
    <t>UKUPNO PRIHVATLJIVI TROŠKOVI IZ TABLICE I.a.</t>
  </si>
  <si>
    <t>UKUPNO PRIHVATLJIVI TROŠKOVI BEZ OPĆIH TROŠKOVA - Zbroj rezultata ukupno iz Tablica I.a. i Tablica I.b.</t>
  </si>
  <si>
    <t>U Tablicu I.d. unosi se troškovi koji se ne nalaze na listi prihvatljivih troškova a vezani su za ulaganje u okviru Podmjere 1.1.1.</t>
  </si>
  <si>
    <t>Tablica I.c. i Tablica I.e. automatski izračunava podatke unesene u ostale tablice. Tablica I.c. predstavlja osnovu za izračun prihvatljivih općih troškova - konzultant. Podaci iz zanlice I.e. koriste se pri ispunjavanju Prijavnog obrasca (pitanje 1.4. Vrijednost projekta i pitanje 10. Sažetak financijskog plana projekta)</t>
  </si>
  <si>
    <t>UKUPNI IZNOS PROJEKTA - Zbroj rezultata ukupno iz Tablica I.a,  Tablica I.b, Tablica I.d. , Tablica II. i Tablica II.a (Podatak se upisuje u Obrazac 1.A. Prijavni obrazac pod pitanje 1.4. Vrijednost projekta i pitanje 10. Sažetak financijskog plana projekta)</t>
  </si>
  <si>
    <t>U stupce G, H i I je potrebno unijeti iznos troška i to u stupac G iznos izdatka bez PDV-a, u stupac H iznos PDV-a, a u stupac I iznos sa PDV-om. U slučaju troškova izraženih na ponudi/predračunu/računu u stranoj valuti, za izračun koristiti mjesečni tečaj utvrđen od Europske komisije za mjesec u kojemu se podnosi Prijava projekta/Zahtjev za potporu. Web adresa za uvid u navedeni tečaj je: http://ec.europa.eu/budget/contracts_grants/info_contracts/inforeuro/index_en.cfm</t>
  </si>
  <si>
    <r>
      <t xml:space="preserve">*Trošak za usluge stručnjaka, konzultanta,  za pripremu natječajne dokumentacije za podnošenje prijave na FLAG-natječaj prihvatljiv je u iznosu </t>
    </r>
    <r>
      <rPr>
        <b/>
        <i/>
        <sz val="10"/>
        <color theme="1"/>
        <rFont val="Arial Narrow"/>
        <family val="2"/>
        <charset val="238"/>
      </rPr>
      <t>od 5% UKUPNO PRIHVATLJIVIH TROŠKOVA BEZ OPĆIH TROŠKOVA (Tablica c. - zbroj Tablica I.a i Tablica I.b)</t>
    </r>
  </si>
  <si>
    <t>Napomena: Prihvatljiv je samo trošak za usluge stručnjaka, konzultanta, za pripremu natječajne dokumentacije za podnošenje prijave na FLAG-natječaj.</t>
  </si>
  <si>
    <t>UKUPAN IZNOS OPĆIH TROŠKOVA - TROŠKOVA KONZULTANTA (Rezultat se upisuje u Obrazac 1.A. Prijavni obrazac u tablicu 6. Rekapitulacija troškova i izračun javne potpore redak H.)*</t>
  </si>
  <si>
    <r>
      <t xml:space="preserve">Napomena: Za troškove navedene u ovoj tablici osnovni intenzitet je 50%, ako je </t>
    </r>
    <r>
      <rPr>
        <b/>
        <i/>
        <sz val="12"/>
        <color theme="1"/>
        <rFont val="Arial Narrow"/>
        <family val="2"/>
        <charset val="238"/>
      </rPr>
      <t>ulaganje u segmentu malog priobalnog ribolova</t>
    </r>
    <r>
      <rPr>
        <i/>
        <sz val="12"/>
        <color theme="1"/>
        <rFont val="Arial Narrow"/>
        <family val="2"/>
        <charset val="238"/>
      </rPr>
      <t xml:space="preserve"> mogući je intenzitet potpore 80%</t>
    </r>
  </si>
  <si>
    <r>
      <t xml:space="preserve">Napomena: Za troškove navedene u ovoj tablici osnovni intenzitet potpore je 50%, u slučaju </t>
    </r>
    <r>
      <rPr>
        <b/>
        <i/>
        <sz val="12"/>
        <color theme="1"/>
        <rFont val="Arial Narrow"/>
        <family val="2"/>
        <charset val="238"/>
      </rPr>
      <t>zadovoljavanja uvjeta Inovativnosti</t>
    </r>
    <r>
      <rPr>
        <i/>
        <sz val="12"/>
        <color theme="1"/>
        <rFont val="Arial Narrow"/>
        <family val="2"/>
        <charset val="238"/>
      </rPr>
      <t xml:space="preserve"> moguć je intenzitet potpore 100%. </t>
    </r>
  </si>
  <si>
    <r>
      <t>Povećanje intenziteta javne potpore u slučaju projekta/operacija koje sadrže inovativne značajke na lokalnoj razini</t>
    </r>
    <r>
      <rPr>
        <sz val="12"/>
        <color theme="1"/>
        <rFont val="Arial Narrow"/>
        <family val="2"/>
        <charset val="238"/>
      </rPr>
      <t>**</t>
    </r>
  </si>
  <si>
    <t xml:space="preserve">Ako projekt obuhvaća više ulaganja koje dovode do primjene različitog intenziteta javne potpore, opći troškovi - konzultanta priznaju se u razmjernom iznosu za svaku vrstu ulaganja. Podatak se automatski izračunava. </t>
  </si>
  <si>
    <r>
      <t xml:space="preserve">Maksimalni prihvatljiv iznos općih troškova projekta </t>
    </r>
    <r>
      <rPr>
        <i/>
        <sz val="11.5"/>
        <color theme="1"/>
        <rFont val="Arial Narrow"/>
        <family val="2"/>
        <charset val="238"/>
      </rPr>
      <t>(kontrola)</t>
    </r>
  </si>
  <si>
    <t>Ukupan iznos prihvatljivih troškova projekta nakon primjene intenziteta:</t>
  </si>
  <si>
    <t xml:space="preserve">U slučaju da je ukupni iznos prihvatljivih troškova, nakon primjene intenziteta, manji od 1.199,14 EUR u protuvrijednosti u HRK - projekt/operacija nije prihvatljiv/a. </t>
  </si>
  <si>
    <r>
      <t>Pojašnjenje:</t>
    </r>
    <r>
      <rPr>
        <i/>
        <sz val="9.5"/>
        <color rgb="FF000000"/>
        <rFont val="Arial Narrow"/>
        <family val="2"/>
        <charset val="238"/>
      </rPr>
      <t xml:space="preserve"> Automatski se zbraja iznos prihvatljivih troškova projekta nakon primjene odgovarajućih intenziteta javne potpore na prihvatljive troškove. Dobiveni iznos ne smije biti manji od 1.199,14 EUR u protuvrijednost u HRK. </t>
    </r>
  </si>
  <si>
    <t>Traženi iznos javne potpore (Ne viši od 11.991,41 EUR u protuvrijednosti u HRK.)</t>
  </si>
  <si>
    <t>Podatak se upisuje u Obrazac 1.A. Prijavni obrazac u Poglavlje 1.4 i 10. - Iznos javne potpore.</t>
  </si>
  <si>
    <r>
      <t>Pojašnjenje:</t>
    </r>
    <r>
      <rPr>
        <i/>
        <sz val="9.5"/>
        <color rgb="FF000000"/>
        <rFont val="Arial Narrow"/>
        <family val="2"/>
        <charset val="238"/>
      </rPr>
      <t xml:space="preserve"> Maksimalni iznos javne potpore u okviru FLAG natječaja iznosi 11.991,41 EUR u protuvrijednosti u HRK. U slučaju da  ukupni iznos javne potpore, nakon primjene intenziteta (iz retka O),  prelazi maksimalni iznos javne potpore propisan FLAG natječajem - upisati najviši iznos potpore po ribarskom plovilu, tj. 11.991,41 EUR*** u protuvrijednosti u HRK. U slučaju da ukupan iznos javne potpore, nakon primjene intenziteta (iz retka O), ne prelazi maksimalni iznos potpore propisan FLAG natječajem - upisati iznos iz retka O.</t>
    </r>
  </si>
  <si>
    <r>
      <rPr>
        <b/>
        <i/>
        <sz val="12"/>
        <color theme="1"/>
        <rFont val="Arial Narrow"/>
        <family val="2"/>
        <charset val="238"/>
      </rPr>
      <t>Tablica I.a</t>
    </r>
    <r>
      <rPr>
        <i/>
        <sz val="12"/>
        <color theme="1"/>
        <rFont val="Arial Narrow"/>
        <family val="2"/>
        <charset val="238"/>
      </rPr>
      <t xml:space="preserve">. U Tablicu I.a. Lista troškova za ulaganja i prihvatljive troškove pod oznakom troška 8. Nabava informacijsko-komunikacijskih alata i opreme (oznake 8.1., 8.2., 8.3. i 8.4.) potrebno je unijeti samo one troškove koji se odnose na Kupnju i razvoj računalnih programa/opreme a navedeni su pod oznakom troška 8. Najveći mogući intenzitet potpore za troškove navedene u ovoj tablici je 100% (vidi FLAG-natječaj poglavlje 2.5 Iznos, udio i intenzitet javne potpore u okviru Podmjere 1.1.1. i  Tablicu 1. Intenzitet potpore).      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</si>
</sst>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n_-;\-* #,##0.00\ _k_n_-;_-* &quot;-&quot;??\ _k_n_-;_-@_-"/>
    <numFmt numFmtId="165" formatCode="_-* #,##0.00\ [$kn-41A]_-;\-* #,##0.00\ [$kn-41A]_-;_-* &quot;-&quot;??\ [$kn-41A]_-;_-@_-"/>
    <numFmt numFmtId="166" formatCode="#,##0.0000"/>
  </numFmts>
  <fonts count="32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i/>
      <sz val="12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sz val="11.5"/>
      <color theme="1"/>
      <name val="Arial Narrow"/>
      <family val="2"/>
      <charset val="238"/>
    </font>
    <font>
      <b/>
      <i/>
      <sz val="9.5"/>
      <color theme="1"/>
      <name val="Arial Narrow"/>
      <family val="2"/>
      <charset val="238"/>
    </font>
    <font>
      <i/>
      <sz val="9.5"/>
      <color theme="1"/>
      <name val="Arial Narrow"/>
      <family val="2"/>
      <charset val="238"/>
    </font>
    <font>
      <sz val="11.5"/>
      <color theme="1"/>
      <name val="Arial Narrow"/>
      <family val="2"/>
      <charset val="238"/>
    </font>
    <font>
      <b/>
      <i/>
      <sz val="9.5"/>
      <color rgb="FF000000"/>
      <name val="Arial Narrow"/>
      <family val="2"/>
      <charset val="238"/>
    </font>
    <font>
      <i/>
      <sz val="9.5"/>
      <color rgb="FF000000"/>
      <name val="Arial Narrow"/>
      <family val="2"/>
      <charset val="238"/>
    </font>
    <font>
      <b/>
      <sz val="11.5"/>
      <color rgb="FF000000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b/>
      <i/>
      <sz val="12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u/>
      <sz val="9"/>
      <color theme="10"/>
      <name val="Arial Narrow"/>
      <family val="2"/>
      <charset val="238"/>
    </font>
    <font>
      <sz val="16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4"/>
      <color theme="1"/>
      <name val="Arial Narrow"/>
      <family val="2"/>
      <charset val="238"/>
    </font>
    <font>
      <i/>
      <sz val="11.5"/>
      <color theme="1"/>
      <name val="Arial Narrow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9" fontId="29" fillId="0" borderId="0" applyFont="0" applyFill="0" applyBorder="0" applyAlignment="0" applyProtection="0"/>
  </cellStyleXfs>
  <cellXfs count="35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wrapText="1"/>
    </xf>
    <xf numFmtId="4" fontId="2" fillId="2" borderId="18" xfId="0" applyNumberFormat="1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49" fontId="3" fillId="4" borderId="18" xfId="0" applyNumberFormat="1" applyFont="1" applyFill="1" applyBorder="1" applyAlignment="1">
      <alignment horizontal="center" vertical="center" wrapText="1"/>
    </xf>
    <xf numFmtId="4" fontId="3" fillId="4" borderId="1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justify" vertical="center" wrapText="1"/>
    </xf>
    <xf numFmtId="165" fontId="3" fillId="0" borderId="18" xfId="0" applyNumberFormat="1" applyFont="1" applyBorder="1" applyAlignment="1">
      <alignment horizontal="right" vertical="center" wrapText="1"/>
    </xf>
    <xf numFmtId="164" fontId="4" fillId="5" borderId="18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23" xfId="0" applyFont="1" applyBorder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164" fontId="4" fillId="5" borderId="19" xfId="0" applyNumberFormat="1" applyFont="1" applyFill="1" applyBorder="1" applyAlignment="1">
      <alignment horizontal="right" vertical="center" wrapText="1"/>
    </xf>
    <xf numFmtId="4" fontId="2" fillId="2" borderId="2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4" fillId="4" borderId="31" xfId="0" applyFont="1" applyFill="1" applyBorder="1" applyAlignment="1">
      <alignment horizontal="justify" vertical="center" wrapText="1"/>
    </xf>
    <xf numFmtId="0" fontId="12" fillId="4" borderId="29" xfId="0" applyFont="1" applyFill="1" applyBorder="1" applyAlignment="1">
      <alignment horizontal="justify" vertical="center" wrapText="1"/>
    </xf>
    <xf numFmtId="0" fontId="12" fillId="4" borderId="31" xfId="0" applyFont="1" applyFill="1" applyBorder="1" applyAlignment="1">
      <alignment horizontal="justify" vertical="center" wrapText="1"/>
    </xf>
    <xf numFmtId="0" fontId="8" fillId="4" borderId="31" xfId="0" applyFont="1" applyFill="1" applyBorder="1" applyAlignment="1">
      <alignment horizontal="justify" vertical="center" wrapText="1"/>
    </xf>
    <xf numFmtId="0" fontId="13" fillId="4" borderId="29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18" fillId="0" borderId="0" xfId="0" applyFont="1"/>
    <xf numFmtId="4" fontId="4" fillId="2" borderId="18" xfId="0" applyNumberFormat="1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49" fontId="16" fillId="4" borderId="18" xfId="0" applyNumberFormat="1" applyFont="1" applyFill="1" applyBorder="1" applyAlignment="1">
      <alignment horizontal="center" vertical="center" wrapText="1"/>
    </xf>
    <xf numFmtId="4" fontId="16" fillId="4" borderId="18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Border="1" applyAlignment="1">
      <alignment horizontal="center" vertical="center" wrapText="1"/>
    </xf>
    <xf numFmtId="49" fontId="16" fillId="0" borderId="18" xfId="0" applyNumberFormat="1" applyFont="1" applyBorder="1" applyAlignment="1">
      <alignment horizontal="justify" vertical="center" wrapText="1"/>
    </xf>
    <xf numFmtId="165" fontId="16" fillId="0" borderId="18" xfId="0" applyNumberFormat="1" applyFont="1" applyBorder="1" applyAlignment="1">
      <alignment horizontal="right" vertical="center" wrapText="1"/>
    </xf>
    <xf numFmtId="0" fontId="19" fillId="0" borderId="0" xfId="0" applyFont="1"/>
    <xf numFmtId="0" fontId="4" fillId="4" borderId="31" xfId="0" applyFont="1" applyFill="1" applyBorder="1" applyAlignment="1">
      <alignment horizontal="justify" vertical="center" wrapText="1"/>
    </xf>
    <xf numFmtId="0" fontId="4" fillId="4" borderId="29" xfId="0" applyFont="1" applyFill="1" applyBorder="1" applyAlignment="1">
      <alignment horizontal="justify" vertical="center" wrapText="1"/>
    </xf>
    <xf numFmtId="0" fontId="6" fillId="0" borderId="0" xfId="0" applyFont="1"/>
    <xf numFmtId="0" fontId="21" fillId="0" borderId="36" xfId="0" applyFont="1" applyBorder="1"/>
    <xf numFmtId="0" fontId="21" fillId="0" borderId="12" xfId="0" applyFont="1" applyBorder="1"/>
    <xf numFmtId="0" fontId="21" fillId="0" borderId="37" xfId="0" applyFont="1" applyBorder="1"/>
    <xf numFmtId="0" fontId="4" fillId="2" borderId="36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37" xfId="0" applyFont="1" applyFill="1" applyBorder="1" applyAlignment="1">
      <alignment vertical="center"/>
    </xf>
    <xf numFmtId="0" fontId="21" fillId="0" borderId="0" xfId="0" applyFont="1"/>
    <xf numFmtId="0" fontId="23" fillId="0" borderId="0" xfId="0" applyFont="1"/>
    <xf numFmtId="0" fontId="24" fillId="0" borderId="0" xfId="1" applyFont="1"/>
    <xf numFmtId="0" fontId="0" fillId="0" borderId="0" xfId="0" applyAlignment="1">
      <alignment vertical="center"/>
    </xf>
    <xf numFmtId="0" fontId="27" fillId="0" borderId="41" xfId="0" applyFont="1" applyBorder="1" applyAlignment="1">
      <alignment horizontal="right"/>
    </xf>
    <xf numFmtId="0" fontId="27" fillId="0" borderId="45" xfId="0" applyFont="1" applyBorder="1" applyAlignment="1">
      <alignment horizontal="right"/>
    </xf>
    <xf numFmtId="0" fontId="11" fillId="4" borderId="0" xfId="0" applyFont="1" applyFill="1"/>
    <xf numFmtId="4" fontId="2" fillId="2" borderId="18" xfId="0" applyNumberFormat="1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justify" vertical="center" wrapText="1"/>
    </xf>
    <xf numFmtId="0" fontId="9" fillId="4" borderId="35" xfId="0" applyFont="1" applyFill="1" applyBorder="1" applyAlignment="1">
      <alignment horizontal="justify" vertical="center" wrapText="1"/>
    </xf>
    <xf numFmtId="4" fontId="2" fillId="5" borderId="18" xfId="0" quotePrefix="1" applyNumberFormat="1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27" fillId="0" borderId="60" xfId="0" applyFont="1" applyBorder="1" applyAlignment="1">
      <alignment horizontal="right"/>
    </xf>
    <xf numFmtId="0" fontId="27" fillId="0" borderId="61" xfId="0" applyFont="1" applyBorder="1" applyAlignment="1">
      <alignment horizontal="right"/>
    </xf>
    <xf numFmtId="0" fontId="4" fillId="4" borderId="32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4" fillId="10" borderId="34" xfId="0" applyFont="1" applyFill="1" applyBorder="1" applyAlignment="1">
      <alignment vertical="center" wrapText="1"/>
    </xf>
    <xf numFmtId="4" fontId="4" fillId="10" borderId="33" xfId="0" applyNumberFormat="1" applyFont="1" applyFill="1" applyBorder="1" applyAlignment="1">
      <alignment vertical="center" wrapText="1"/>
    </xf>
    <xf numFmtId="4" fontId="8" fillId="7" borderId="33" xfId="0" applyNumberFormat="1" applyFont="1" applyFill="1" applyBorder="1" applyAlignment="1">
      <alignment vertical="center" wrapText="1"/>
    </xf>
    <xf numFmtId="0" fontId="8" fillId="7" borderId="34" xfId="0" applyFont="1" applyFill="1" applyBorder="1" applyAlignment="1">
      <alignment vertical="center" wrapText="1"/>
    </xf>
    <xf numFmtId="0" fontId="4" fillId="4" borderId="26" xfId="0" applyFont="1" applyFill="1" applyBorder="1" applyAlignment="1">
      <alignment vertical="center" wrapText="1"/>
    </xf>
    <xf numFmtId="4" fontId="8" fillId="4" borderId="33" xfId="0" applyNumberFormat="1" applyFont="1" applyFill="1" applyBorder="1" applyAlignment="1">
      <alignment vertical="center" wrapText="1"/>
    </xf>
    <xf numFmtId="0" fontId="8" fillId="4" borderId="34" xfId="0" applyFont="1" applyFill="1" applyBorder="1" applyAlignment="1">
      <alignment vertical="center" wrapText="1"/>
    </xf>
    <xf numFmtId="9" fontId="3" fillId="0" borderId="0" xfId="0" applyNumberFormat="1" applyFont="1"/>
    <xf numFmtId="165" fontId="3" fillId="0" borderId="0" xfId="0" applyNumberFormat="1" applyFont="1"/>
    <xf numFmtId="9" fontId="3" fillId="0" borderId="18" xfId="2" applyFont="1" applyBorder="1"/>
    <xf numFmtId="4" fontId="2" fillId="2" borderId="18" xfId="0" applyNumberFormat="1" applyFont="1" applyFill="1" applyBorder="1" applyAlignment="1">
      <alignment vertical="center" wrapText="1"/>
    </xf>
    <xf numFmtId="0" fontId="4" fillId="4" borderId="32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horizontal="justify" vertical="center" wrapText="1"/>
    </xf>
    <xf numFmtId="4" fontId="4" fillId="4" borderId="24" xfId="0" applyNumberFormat="1" applyFont="1" applyFill="1" applyBorder="1" applyAlignment="1">
      <alignment vertical="center" wrapText="1"/>
    </xf>
    <xf numFmtId="0" fontId="4" fillId="6" borderId="40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justify" vertical="center" wrapText="1"/>
    </xf>
    <xf numFmtId="0" fontId="20" fillId="4" borderId="27" xfId="0" applyFont="1" applyFill="1" applyBorder="1" applyAlignment="1">
      <alignment horizontal="justify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7" borderId="31" xfId="0" applyFont="1" applyFill="1" applyBorder="1" applyAlignment="1">
      <alignment vertical="center" wrapText="1"/>
    </xf>
    <xf numFmtId="4" fontId="16" fillId="0" borderId="5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" fontId="16" fillId="0" borderId="20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4" fontId="16" fillId="0" borderId="3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" fontId="16" fillId="0" borderId="18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4" borderId="63" xfId="0" applyFont="1" applyFill="1" applyBorder="1" applyAlignment="1">
      <alignment horizontal="center" vertical="center" wrapText="1"/>
    </xf>
    <xf numFmtId="0" fontId="4" fillId="4" borderId="56" xfId="0" applyFont="1" applyFill="1" applyBorder="1" applyAlignment="1">
      <alignment horizontal="center" vertical="center" wrapText="1"/>
    </xf>
    <xf numFmtId="4" fontId="4" fillId="7" borderId="35" xfId="0" applyNumberFormat="1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vertical="center" wrapText="1"/>
    </xf>
    <xf numFmtId="4" fontId="8" fillId="4" borderId="38" xfId="0" applyNumberFormat="1" applyFont="1" applyFill="1" applyBorder="1" applyAlignment="1">
      <alignment vertical="center" wrapText="1"/>
    </xf>
    <xf numFmtId="0" fontId="9" fillId="4" borderId="31" xfId="0" applyFont="1" applyFill="1" applyBorder="1" applyAlignment="1">
      <alignment horizontal="justify" vertical="center" wrapText="1"/>
    </xf>
    <xf numFmtId="0" fontId="8" fillId="4" borderId="32" xfId="0" applyFont="1" applyFill="1" applyBorder="1" applyAlignment="1">
      <alignment horizontal="justify" vertical="center" wrapText="1"/>
    </xf>
    <xf numFmtId="4" fontId="3" fillId="0" borderId="0" xfId="0" applyNumberFormat="1" applyFont="1"/>
    <xf numFmtId="4" fontId="4" fillId="5" borderId="18" xfId="0" applyNumberFormat="1" applyFont="1" applyFill="1" applyBorder="1" applyAlignment="1">
      <alignment horizontal="center" vertical="center" wrapText="1"/>
    </xf>
    <xf numFmtId="4" fontId="2" fillId="5" borderId="18" xfId="2" applyNumberFormat="1" applyFont="1" applyFill="1" applyBorder="1" applyAlignment="1">
      <alignment horizontal="center" vertical="center"/>
    </xf>
    <xf numFmtId="4" fontId="2" fillId="5" borderId="18" xfId="0" applyNumberFormat="1" applyFont="1" applyFill="1" applyBorder="1" applyAlignment="1">
      <alignment horizontal="center" vertical="top"/>
    </xf>
    <xf numFmtId="4" fontId="2" fillId="5" borderId="18" xfId="0" applyNumberFormat="1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justify" vertical="center" wrapText="1"/>
    </xf>
    <xf numFmtId="0" fontId="8" fillId="5" borderId="26" xfId="0" applyFont="1" applyFill="1" applyBorder="1" applyAlignment="1">
      <alignment vertical="center" wrapText="1"/>
    </xf>
    <xf numFmtId="0" fontId="4" fillId="7" borderId="34" xfId="0" applyFont="1" applyFill="1" applyBorder="1" applyAlignment="1">
      <alignment vertical="center" wrapText="1"/>
    </xf>
    <xf numFmtId="4" fontId="4" fillId="7" borderId="33" xfId="0" applyNumberFormat="1" applyFont="1" applyFill="1" applyBorder="1" applyAlignment="1">
      <alignment vertical="center" wrapText="1"/>
    </xf>
    <xf numFmtId="9" fontId="22" fillId="4" borderId="53" xfId="2" applyFont="1" applyFill="1" applyBorder="1" applyAlignment="1">
      <alignment vertical="center" wrapText="1"/>
    </xf>
    <xf numFmtId="0" fontId="10" fillId="4" borderId="51" xfId="0" applyFont="1" applyFill="1" applyBorder="1" applyAlignment="1">
      <alignment horizontal="justify" vertical="center" wrapText="1"/>
    </xf>
    <xf numFmtId="0" fontId="10" fillId="4" borderId="60" xfId="0" applyFont="1" applyFill="1" applyBorder="1" applyAlignment="1">
      <alignment horizontal="justify" vertical="center" wrapText="1"/>
    </xf>
    <xf numFmtId="9" fontId="22" fillId="4" borderId="55" xfId="2" applyFont="1" applyFill="1" applyBorder="1" applyAlignment="1">
      <alignment vertical="center" wrapText="1"/>
    </xf>
    <xf numFmtId="9" fontId="22" fillId="4" borderId="50" xfId="2" applyFont="1" applyFill="1" applyBorder="1" applyAlignment="1">
      <alignment vertical="center" wrapText="1"/>
    </xf>
    <xf numFmtId="0" fontId="4" fillId="4" borderId="24" xfId="0" applyFont="1" applyFill="1" applyBorder="1" applyAlignment="1">
      <alignment horizontal="justify" vertical="center" wrapText="1"/>
    </xf>
    <xf numFmtId="4" fontId="22" fillId="4" borderId="36" xfId="0" applyNumberFormat="1" applyFont="1" applyFill="1" applyBorder="1" applyAlignment="1">
      <alignment vertical="center" wrapText="1"/>
    </xf>
    <xf numFmtId="0" fontId="22" fillId="4" borderId="37" xfId="0" applyFont="1" applyFill="1" applyBorder="1" applyAlignment="1">
      <alignment vertical="center" wrapText="1"/>
    </xf>
    <xf numFmtId="0" fontId="22" fillId="4" borderId="73" xfId="0" applyFont="1" applyFill="1" applyBorder="1" applyAlignment="1">
      <alignment vertical="center" wrapText="1"/>
    </xf>
    <xf numFmtId="4" fontId="22" fillId="4" borderId="46" xfId="0" applyNumberFormat="1" applyFont="1" applyFill="1" applyBorder="1" applyAlignment="1">
      <alignment vertical="center" wrapText="1"/>
    </xf>
    <xf numFmtId="0" fontId="22" fillId="4" borderId="62" xfId="0" applyFont="1" applyFill="1" applyBorder="1" applyAlignment="1">
      <alignment vertical="center" wrapText="1"/>
    </xf>
    <xf numFmtId="0" fontId="22" fillId="4" borderId="48" xfId="0" applyFont="1" applyFill="1" applyBorder="1" applyAlignment="1">
      <alignment vertical="center" wrapText="1"/>
    </xf>
    <xf numFmtId="0" fontId="4" fillId="4" borderId="33" xfId="0" applyFont="1" applyFill="1" applyBorder="1" applyAlignment="1">
      <alignment horizontal="justify" vertical="center" wrapText="1"/>
    </xf>
    <xf numFmtId="4" fontId="22" fillId="4" borderId="51" xfId="0" applyNumberFormat="1" applyFont="1" applyFill="1" applyBorder="1" applyAlignment="1">
      <alignment vertical="center" wrapText="1"/>
    </xf>
    <xf numFmtId="4" fontId="22" fillId="4" borderId="61" xfId="0" applyNumberFormat="1" applyFont="1" applyFill="1" applyBorder="1" applyAlignment="1">
      <alignment vertical="center" wrapText="1"/>
    </xf>
    <xf numFmtId="4" fontId="4" fillId="4" borderId="24" xfId="0" applyNumberFormat="1" applyFont="1" applyFill="1" applyBorder="1" applyAlignment="1">
      <alignment horizontal="center" vertical="center" wrapText="1"/>
    </xf>
    <xf numFmtId="4" fontId="4" fillId="4" borderId="25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16" fillId="0" borderId="0" xfId="0" applyFont="1" applyBorder="1" applyAlignment="1">
      <alignment horizontal="left" vertical="center"/>
    </xf>
    <xf numFmtId="4" fontId="2" fillId="2" borderId="36" xfId="0" applyNumberFormat="1" applyFont="1" applyFill="1" applyBorder="1" applyAlignment="1">
      <alignment horizontal="center" vertical="center" wrapText="1"/>
    </xf>
    <xf numFmtId="0" fontId="5" fillId="12" borderId="18" xfId="0" applyFont="1" applyFill="1" applyBorder="1" applyAlignment="1">
      <alignment horizontal="left" vertical="center"/>
    </xf>
    <xf numFmtId="4" fontId="4" fillId="4" borderId="37" xfId="2" applyNumberFormat="1" applyFont="1" applyFill="1" applyBorder="1" applyAlignment="1">
      <alignment horizontal="center" vertical="center" wrapText="1"/>
    </xf>
    <xf numFmtId="4" fontId="4" fillId="4" borderId="18" xfId="2" applyNumberFormat="1" applyFont="1" applyFill="1" applyBorder="1" applyAlignment="1">
      <alignment horizontal="center" vertical="center" wrapText="1"/>
    </xf>
    <xf numFmtId="4" fontId="4" fillId="4" borderId="62" xfId="0" applyNumberFormat="1" applyFont="1" applyFill="1" applyBorder="1" applyAlignment="1">
      <alignment horizontal="center" vertical="center" wrapText="1"/>
    </xf>
    <xf numFmtId="4" fontId="4" fillId="4" borderId="63" xfId="0" applyNumberFormat="1" applyFont="1" applyFill="1" applyBorder="1" applyAlignment="1">
      <alignment horizontal="center" vertical="center" wrapText="1"/>
    </xf>
    <xf numFmtId="0" fontId="8" fillId="15" borderId="31" xfId="0" applyFont="1" applyFill="1" applyBorder="1" applyAlignment="1">
      <alignment horizontal="justify" vertical="center" wrapText="1"/>
    </xf>
    <xf numFmtId="0" fontId="9" fillId="15" borderId="29" xfId="0" applyFont="1" applyFill="1" applyBorder="1" applyAlignment="1">
      <alignment horizontal="justify" vertical="center" wrapText="1"/>
    </xf>
    <xf numFmtId="0" fontId="26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justify" vertical="center" wrapText="1"/>
    </xf>
    <xf numFmtId="0" fontId="16" fillId="0" borderId="17" xfId="0" applyFont="1" applyBorder="1" applyAlignment="1">
      <alignment horizontal="justify" vertical="center" wrapText="1"/>
    </xf>
    <xf numFmtId="0" fontId="5" fillId="0" borderId="57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 wrapText="1"/>
    </xf>
    <xf numFmtId="0" fontId="16" fillId="3" borderId="7" xfId="0" applyFont="1" applyFill="1" applyBorder="1" applyAlignment="1">
      <alignment horizontal="justify" vertical="center" wrapText="1"/>
    </xf>
    <xf numFmtId="0" fontId="16" fillId="3" borderId="0" xfId="0" applyFont="1" applyFill="1" applyAlignment="1">
      <alignment horizontal="justify" vertical="center" wrapText="1"/>
    </xf>
    <xf numFmtId="0" fontId="16" fillId="3" borderId="8" xfId="0" applyFont="1" applyFill="1" applyBorder="1" applyAlignment="1">
      <alignment horizontal="justify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0" fontId="16" fillId="0" borderId="6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6" fillId="0" borderId="74" xfId="0" applyFont="1" applyBorder="1" applyAlignment="1">
      <alignment horizontal="justify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0" xfId="0" applyFont="1" applyAlignment="1">
      <alignment horizontal="justify" vertical="center" wrapText="1"/>
    </xf>
    <xf numFmtId="0" fontId="16" fillId="0" borderId="8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center"/>
    </xf>
    <xf numFmtId="0" fontId="16" fillId="0" borderId="5" xfId="0" applyFont="1" applyBorder="1" applyAlignment="1">
      <alignment horizontal="justify" vertical="center"/>
    </xf>
    <xf numFmtId="0" fontId="16" fillId="0" borderId="6" xfId="0" applyFont="1" applyBorder="1" applyAlignment="1">
      <alignment horizontal="justify" vertical="center"/>
    </xf>
    <xf numFmtId="0" fontId="16" fillId="0" borderId="9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center" vertical="center" wrapText="1"/>
    </xf>
    <xf numFmtId="4" fontId="2" fillId="2" borderId="36" xfId="0" applyNumberFormat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4" fillId="4" borderId="36" xfId="0" applyFont="1" applyFill="1" applyBorder="1" applyAlignment="1">
      <alignment horizontal="right" vertical="center" wrapText="1"/>
    </xf>
    <xf numFmtId="0" fontId="4" fillId="4" borderId="12" xfId="0" applyFont="1" applyFill="1" applyBorder="1" applyAlignment="1">
      <alignment horizontal="right" vertical="center" wrapText="1"/>
    </xf>
    <xf numFmtId="0" fontId="4" fillId="4" borderId="37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left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right" vertical="center"/>
    </xf>
    <xf numFmtId="0" fontId="4" fillId="2" borderId="22" xfId="0" applyFont="1" applyFill="1" applyBorder="1" applyAlignment="1">
      <alignment horizontal="right" vertical="center"/>
    </xf>
    <xf numFmtId="49" fontId="22" fillId="2" borderId="18" xfId="0" applyNumberFormat="1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right" vertical="center" wrapText="1"/>
    </xf>
    <xf numFmtId="0" fontId="3" fillId="4" borderId="33" xfId="0" applyFont="1" applyFill="1" applyBorder="1" applyAlignment="1">
      <alignment horizontal="left" vertical="top"/>
    </xf>
    <xf numFmtId="0" fontId="3" fillId="4" borderId="38" xfId="0" applyFont="1" applyFill="1" applyBorder="1" applyAlignment="1">
      <alignment horizontal="left" vertical="top"/>
    </xf>
    <xf numFmtId="0" fontId="3" fillId="4" borderId="34" xfId="0" applyFont="1" applyFill="1" applyBorder="1" applyAlignment="1">
      <alignment horizontal="left" vertical="top"/>
    </xf>
    <xf numFmtId="0" fontId="3" fillId="4" borderId="28" xfId="0" applyFont="1" applyFill="1" applyBorder="1" applyAlignment="1">
      <alignment horizontal="left" vertical="top"/>
    </xf>
    <xf numFmtId="0" fontId="3" fillId="4" borderId="39" xfId="0" applyFont="1" applyFill="1" applyBorder="1" applyAlignment="1">
      <alignment horizontal="left" vertical="top"/>
    </xf>
    <xf numFmtId="0" fontId="3" fillId="4" borderId="29" xfId="0" applyFont="1" applyFill="1" applyBorder="1" applyAlignment="1">
      <alignment horizontal="left" vertical="top"/>
    </xf>
    <xf numFmtId="0" fontId="4" fillId="2" borderId="5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/>
    </xf>
    <xf numFmtId="0" fontId="26" fillId="0" borderId="0" xfId="0" applyFont="1" applyAlignment="1">
      <alignment horizontal="left"/>
    </xf>
    <xf numFmtId="0" fontId="6" fillId="11" borderId="18" xfId="0" applyFont="1" applyFill="1" applyBorder="1" applyAlignment="1">
      <alignment horizontal="left" vertical="center"/>
    </xf>
    <xf numFmtId="0" fontId="5" fillId="13" borderId="18" xfId="0" applyFont="1" applyFill="1" applyBorder="1" applyAlignment="1">
      <alignment horizontal="left" vertical="center"/>
    </xf>
    <xf numFmtId="0" fontId="6" fillId="7" borderId="18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wrapText="1"/>
    </xf>
    <xf numFmtId="0" fontId="5" fillId="12" borderId="18" xfId="0" applyFont="1" applyFill="1" applyBorder="1" applyAlignment="1">
      <alignment horizontal="left" vertical="center"/>
    </xf>
    <xf numFmtId="0" fontId="28" fillId="0" borderId="46" xfId="0" applyFont="1" applyBorder="1" applyAlignment="1">
      <alignment horizontal="center"/>
    </xf>
    <xf numFmtId="0" fontId="28" fillId="0" borderId="47" xfId="0" applyFont="1" applyBorder="1" applyAlignment="1">
      <alignment horizontal="center"/>
    </xf>
    <xf numFmtId="0" fontId="28" fillId="0" borderId="48" xfId="0" applyFont="1" applyBorder="1" applyAlignment="1">
      <alignment horizontal="center"/>
    </xf>
    <xf numFmtId="0" fontId="28" fillId="0" borderId="42" xfId="0" applyFont="1" applyBorder="1" applyAlignment="1">
      <alignment horizontal="center"/>
    </xf>
    <xf numFmtId="0" fontId="28" fillId="0" borderId="43" xfId="0" applyFont="1" applyBorder="1" applyAlignment="1">
      <alignment horizontal="center"/>
    </xf>
    <xf numFmtId="0" fontId="28" fillId="0" borderId="44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4" fillId="2" borderId="18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center" vertical="center" wrapText="1"/>
    </xf>
    <xf numFmtId="4" fontId="4" fillId="2" borderId="18" xfId="0" applyNumberFormat="1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left"/>
    </xf>
    <xf numFmtId="0" fontId="28" fillId="0" borderId="60" xfId="0" applyFont="1" applyBorder="1" applyAlignment="1">
      <alignment horizontal="center"/>
    </xf>
    <xf numFmtId="0" fontId="28" fillId="0" borderId="61" xfId="0" applyFont="1" applyBorder="1" applyAlignment="1">
      <alignment horizontal="center"/>
    </xf>
    <xf numFmtId="0" fontId="21" fillId="0" borderId="18" xfId="0" applyFont="1" applyBorder="1" applyAlignment="1">
      <alignment horizontal="left"/>
    </xf>
    <xf numFmtId="49" fontId="22" fillId="2" borderId="19" xfId="0" applyNumberFormat="1" applyFont="1" applyFill="1" applyBorder="1" applyAlignment="1">
      <alignment horizontal="center" vertical="center" wrapText="1"/>
    </xf>
    <xf numFmtId="49" fontId="22" fillId="2" borderId="20" xfId="0" applyNumberFormat="1" applyFont="1" applyFill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left" vertical="center" wrapText="1"/>
    </xf>
    <xf numFmtId="0" fontId="10" fillId="4" borderId="35" xfId="0" applyFont="1" applyFill="1" applyBorder="1" applyAlignment="1">
      <alignment horizontal="left" vertical="center" wrapText="1"/>
    </xf>
    <xf numFmtId="0" fontId="10" fillId="4" borderId="28" xfId="0" applyFont="1" applyFill="1" applyBorder="1" applyAlignment="1">
      <alignment horizontal="left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4" fontId="22" fillId="4" borderId="41" xfId="0" applyNumberFormat="1" applyFont="1" applyFill="1" applyBorder="1" applyAlignment="1">
      <alignment horizontal="center" vertical="center" wrapText="1"/>
    </xf>
    <xf numFmtId="4" fontId="22" fillId="4" borderId="72" xfId="0" applyNumberFormat="1" applyFont="1" applyFill="1" applyBorder="1" applyAlignment="1">
      <alignment horizontal="center" vertical="center" wrapText="1"/>
    </xf>
    <xf numFmtId="4" fontId="22" fillId="4" borderId="49" xfId="0" applyNumberFormat="1" applyFont="1" applyFill="1" applyBorder="1" applyAlignment="1">
      <alignment horizontal="center" vertical="center" wrapText="1"/>
    </xf>
    <xf numFmtId="4" fontId="22" fillId="4" borderId="18" xfId="0" applyNumberFormat="1" applyFont="1" applyFill="1" applyBorder="1" applyAlignment="1">
      <alignment horizontal="center" vertical="center" wrapText="1"/>
    </xf>
    <xf numFmtId="0" fontId="14" fillId="15" borderId="31" xfId="0" applyFont="1" applyFill="1" applyBorder="1" applyAlignment="1">
      <alignment horizontal="center" vertical="center" wrapText="1"/>
    </xf>
    <xf numFmtId="4" fontId="8" fillId="15" borderId="35" xfId="0" applyNumberFormat="1" applyFont="1" applyFill="1" applyBorder="1" applyAlignment="1">
      <alignment horizontal="center" vertical="center" wrapText="1"/>
    </xf>
    <xf numFmtId="0" fontId="4" fillId="15" borderId="32" xfId="0" applyFont="1" applyFill="1" applyBorder="1" applyAlignment="1">
      <alignment horizontal="center" vertical="center" wrapText="1"/>
    </xf>
    <xf numFmtId="0" fontId="4" fillId="15" borderId="27" xfId="0" applyFont="1" applyFill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4" fontId="8" fillId="0" borderId="64" xfId="0" applyNumberFormat="1" applyFont="1" applyBorder="1" applyAlignment="1">
      <alignment horizontal="center" vertical="center" wrapText="1"/>
    </xf>
    <xf numFmtId="4" fontId="8" fillId="0" borderId="65" xfId="0" applyNumberFormat="1" applyFont="1" applyBorder="1" applyAlignment="1">
      <alignment horizontal="center" vertical="center" wrapText="1"/>
    </xf>
    <xf numFmtId="4" fontId="8" fillId="0" borderId="66" xfId="0" applyNumberFormat="1" applyFont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4" fontId="8" fillId="5" borderId="35" xfId="0" applyNumberFormat="1" applyFont="1" applyFill="1" applyBorder="1" applyAlignment="1">
      <alignment horizontal="center" vertical="center" wrapText="1"/>
    </xf>
    <xf numFmtId="4" fontId="8" fillId="5" borderId="28" xfId="0" applyNumberFormat="1" applyFont="1" applyFill="1" applyBorder="1" applyAlignment="1">
      <alignment horizontal="center" vertical="center" wrapText="1"/>
    </xf>
    <xf numFmtId="0" fontId="11" fillId="15" borderId="31" xfId="0" applyFont="1" applyFill="1" applyBorder="1" applyAlignment="1">
      <alignment vertical="center" wrapText="1"/>
    </xf>
    <xf numFmtId="9" fontId="6" fillId="4" borderId="28" xfId="0" applyNumberFormat="1" applyFont="1" applyFill="1" applyBorder="1" applyAlignment="1">
      <alignment horizontal="center" vertical="center" wrapText="1"/>
    </xf>
    <xf numFmtId="9" fontId="6" fillId="4" borderId="39" xfId="0" applyNumberFormat="1" applyFont="1" applyFill="1" applyBorder="1" applyAlignment="1">
      <alignment horizontal="center" vertical="center" wrapText="1"/>
    </xf>
    <xf numFmtId="9" fontId="6" fillId="4" borderId="29" xfId="0" applyNumberFormat="1" applyFont="1" applyFill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4" fontId="8" fillId="4" borderId="33" xfId="0" applyNumberFormat="1" applyFont="1" applyFill="1" applyBorder="1" applyAlignment="1">
      <alignment horizontal="center" vertical="center" wrapText="1"/>
    </xf>
    <xf numFmtId="4" fontId="8" fillId="4" borderId="28" xfId="0" applyNumberFormat="1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vertical="center" wrapText="1"/>
    </xf>
    <xf numFmtId="0" fontId="4" fillId="8" borderId="25" xfId="0" applyFont="1" applyFill="1" applyBorder="1" applyAlignment="1">
      <alignment vertical="center" wrapText="1"/>
    </xf>
    <xf numFmtId="0" fontId="4" fillId="8" borderId="26" xfId="0" applyFont="1" applyFill="1" applyBorder="1" applyAlignment="1">
      <alignment vertical="center" wrapText="1"/>
    </xf>
    <xf numFmtId="9" fontId="6" fillId="4" borderId="24" xfId="0" applyNumberFormat="1" applyFont="1" applyFill="1" applyBorder="1" applyAlignment="1">
      <alignment horizontal="center" vertical="center" wrapText="1"/>
    </xf>
    <xf numFmtId="9" fontId="6" fillId="4" borderId="25" xfId="0" applyNumberFormat="1" applyFont="1" applyFill="1" applyBorder="1" applyAlignment="1">
      <alignment horizontal="center" vertical="center" wrapText="1"/>
    </xf>
    <xf numFmtId="9" fontId="6" fillId="4" borderId="26" xfId="0" applyNumberFormat="1" applyFont="1" applyFill="1" applyBorder="1" applyAlignment="1">
      <alignment horizontal="center" vertical="center" wrapText="1"/>
    </xf>
    <xf numFmtId="4" fontId="22" fillId="4" borderId="71" xfId="0" applyNumberFormat="1" applyFont="1" applyFill="1" applyBorder="1" applyAlignment="1">
      <alignment horizontal="center" vertical="center" wrapText="1"/>
    </xf>
    <xf numFmtId="4" fontId="22" fillId="4" borderId="19" xfId="0" applyNumberFormat="1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horizontal="left" vertical="center" wrapText="1"/>
    </xf>
    <xf numFmtId="9" fontId="6" fillId="4" borderId="33" xfId="0" applyNumberFormat="1" applyFont="1" applyFill="1" applyBorder="1" applyAlignment="1">
      <alignment horizontal="center" vertical="center" wrapText="1"/>
    </xf>
    <xf numFmtId="9" fontId="6" fillId="4" borderId="38" xfId="0" applyNumberFormat="1" applyFont="1" applyFill="1" applyBorder="1" applyAlignment="1">
      <alignment horizontal="center" vertical="center" wrapText="1"/>
    </xf>
    <xf numFmtId="9" fontId="6" fillId="4" borderId="34" xfId="0" applyNumberFormat="1" applyFont="1" applyFill="1" applyBorder="1" applyAlignment="1">
      <alignment horizontal="center" vertical="center" wrapText="1"/>
    </xf>
    <xf numFmtId="9" fontId="6" fillId="4" borderId="64" xfId="0" applyNumberFormat="1" applyFont="1" applyFill="1" applyBorder="1" applyAlignment="1">
      <alignment horizontal="center" vertical="center" wrapText="1"/>
    </xf>
    <xf numFmtId="9" fontId="6" fillId="4" borderId="70" xfId="0" applyNumberFormat="1" applyFont="1" applyFill="1" applyBorder="1" applyAlignment="1">
      <alignment horizontal="center" vertical="center" wrapText="1"/>
    </xf>
    <xf numFmtId="9" fontId="6" fillId="4" borderId="67" xfId="0" applyNumberFormat="1" applyFont="1" applyFill="1" applyBorder="1" applyAlignment="1">
      <alignment horizontal="center" vertical="center" wrapText="1"/>
    </xf>
    <xf numFmtId="9" fontId="6" fillId="4" borderId="37" xfId="2" applyFont="1" applyFill="1" applyBorder="1" applyAlignment="1">
      <alignment horizontal="center" vertical="center" wrapText="1"/>
    </xf>
    <xf numFmtId="9" fontId="6" fillId="4" borderId="18" xfId="2" applyFont="1" applyFill="1" applyBorder="1" applyAlignment="1">
      <alignment horizontal="center" vertical="center" wrapText="1"/>
    </xf>
    <xf numFmtId="9" fontId="6" fillId="4" borderId="50" xfId="2" applyFont="1" applyFill="1" applyBorder="1" applyAlignment="1">
      <alignment horizontal="center" vertical="center" wrapText="1"/>
    </xf>
    <xf numFmtId="0" fontId="8" fillId="0" borderId="34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4" fontId="8" fillId="4" borderId="33" xfId="0" applyNumberFormat="1" applyFont="1" applyFill="1" applyBorder="1" applyAlignment="1">
      <alignment vertical="center" wrapText="1"/>
    </xf>
    <xf numFmtId="4" fontId="8" fillId="4" borderId="28" xfId="0" applyNumberFormat="1" applyFont="1" applyFill="1" applyBorder="1" applyAlignment="1">
      <alignment vertical="center" wrapText="1"/>
    </xf>
    <xf numFmtId="0" fontId="8" fillId="4" borderId="34" xfId="0" applyFont="1" applyFill="1" applyBorder="1" applyAlignment="1">
      <alignment vertical="center" wrapText="1"/>
    </xf>
    <xf numFmtId="0" fontId="8" fillId="4" borderId="29" xfId="0" applyFont="1" applyFill="1" applyBorder="1" applyAlignment="1">
      <alignment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4" fillId="14" borderId="24" xfId="0" applyFont="1" applyFill="1" applyBorder="1" applyAlignment="1">
      <alignment horizontal="left" vertical="center" wrapText="1"/>
    </xf>
    <xf numFmtId="0" fontId="4" fillId="14" borderId="25" xfId="0" applyFont="1" applyFill="1" applyBorder="1" applyAlignment="1">
      <alignment horizontal="left" vertical="center" wrapText="1"/>
    </xf>
    <xf numFmtId="0" fontId="4" fillId="14" borderId="26" xfId="0" applyFont="1" applyFill="1" applyBorder="1" applyAlignment="1">
      <alignment horizontal="left" vertical="center" wrapText="1"/>
    </xf>
    <xf numFmtId="0" fontId="4" fillId="11" borderId="24" xfId="0" applyFont="1" applyFill="1" applyBorder="1" applyAlignment="1">
      <alignment vertical="center" wrapText="1"/>
    </xf>
    <xf numFmtId="0" fontId="4" fillId="11" borderId="25" xfId="0" applyFont="1" applyFill="1" applyBorder="1" applyAlignment="1">
      <alignment vertical="center" wrapText="1"/>
    </xf>
    <xf numFmtId="0" fontId="4" fillId="11" borderId="26" xfId="0" applyFont="1" applyFill="1" applyBorder="1" applyAlignment="1">
      <alignment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17" fillId="4" borderId="30" xfId="0" applyFont="1" applyFill="1" applyBorder="1" applyAlignment="1">
      <alignment horizontal="left" vertical="center" wrapText="1"/>
    </xf>
    <xf numFmtId="0" fontId="17" fillId="4" borderId="27" xfId="0" applyFont="1" applyFill="1" applyBorder="1" applyAlignment="1">
      <alignment horizontal="left" vertical="center" wrapText="1"/>
    </xf>
    <xf numFmtId="0" fontId="17" fillId="4" borderId="32" xfId="0" applyFont="1" applyFill="1" applyBorder="1" applyAlignment="1">
      <alignment horizontal="left" vertical="center" wrapText="1"/>
    </xf>
    <xf numFmtId="4" fontId="8" fillId="5" borderId="35" xfId="0" applyNumberFormat="1" applyFont="1" applyFill="1" applyBorder="1" applyAlignment="1">
      <alignment vertical="center" wrapText="1"/>
    </xf>
    <xf numFmtId="4" fontId="8" fillId="5" borderId="28" xfId="0" applyNumberFormat="1" applyFont="1" applyFill="1" applyBorder="1" applyAlignment="1">
      <alignment vertical="center" wrapText="1"/>
    </xf>
    <xf numFmtId="0" fontId="8" fillId="5" borderId="31" xfId="0" applyFont="1" applyFill="1" applyBorder="1" applyAlignment="1">
      <alignment vertical="center" wrapText="1"/>
    </xf>
    <xf numFmtId="0" fontId="8" fillId="5" borderId="29" xfId="0" applyFont="1" applyFill="1" applyBorder="1" applyAlignment="1">
      <alignment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left" vertical="center" wrapText="1"/>
    </xf>
    <xf numFmtId="0" fontId="8" fillId="4" borderId="25" xfId="0" applyFont="1" applyFill="1" applyBorder="1" applyAlignment="1">
      <alignment horizontal="left" vertical="center" wrapText="1"/>
    </xf>
    <xf numFmtId="166" fontId="8" fillId="0" borderId="24" xfId="0" applyNumberFormat="1" applyFont="1" applyBorder="1" applyAlignment="1">
      <alignment horizontal="center" vertical="center" wrapText="1"/>
    </xf>
    <xf numFmtId="166" fontId="8" fillId="0" borderId="25" xfId="0" applyNumberFormat="1" applyFont="1" applyBorder="1" applyAlignment="1">
      <alignment horizontal="center" vertical="center" wrapText="1"/>
    </xf>
    <xf numFmtId="166" fontId="8" fillId="0" borderId="26" xfId="0" applyNumberFormat="1" applyFont="1" applyBorder="1" applyAlignment="1">
      <alignment horizontal="center" vertical="center" wrapText="1"/>
    </xf>
    <xf numFmtId="4" fontId="8" fillId="5" borderId="2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4" fontId="8" fillId="0" borderId="33" xfId="0" applyNumberFormat="1" applyFont="1" applyFill="1" applyBorder="1" applyAlignment="1">
      <alignment vertical="center" wrapText="1"/>
    </xf>
    <xf numFmtId="4" fontId="8" fillId="0" borderId="35" xfId="0" applyNumberFormat="1" applyFont="1" applyFill="1" applyBorder="1" applyAlignment="1">
      <alignment vertical="center" wrapText="1"/>
    </xf>
    <xf numFmtId="4" fontId="8" fillId="0" borderId="28" xfId="0" applyNumberFormat="1" applyFont="1" applyFill="1" applyBorder="1" applyAlignment="1">
      <alignment vertical="center" wrapText="1"/>
    </xf>
    <xf numFmtId="0" fontId="8" fillId="0" borderId="34" xfId="0" applyFont="1" applyFill="1" applyBorder="1" applyAlignment="1">
      <alignment vertical="center" wrapText="1"/>
    </xf>
    <xf numFmtId="0" fontId="8" fillId="0" borderId="31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vertical="center" wrapText="1"/>
    </xf>
    <xf numFmtId="4" fontId="14" fillId="0" borderId="33" xfId="0" applyNumberFormat="1" applyFont="1" applyFill="1" applyBorder="1" applyAlignment="1">
      <alignment horizontal="center" vertical="center" wrapText="1"/>
    </xf>
    <xf numFmtId="4" fontId="14" fillId="0" borderId="35" xfId="0" applyNumberFormat="1" applyFont="1" applyFill="1" applyBorder="1" applyAlignment="1">
      <alignment horizontal="center" vertical="center" wrapText="1"/>
    </xf>
    <xf numFmtId="4" fontId="14" fillId="0" borderId="28" xfId="0" applyNumberFormat="1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</cellXfs>
  <cellStyles count="3">
    <cellStyle name="Hiperveza" xfId="1" builtinId="8"/>
    <cellStyle name="Normalno" xfId="0" builtinId="0"/>
    <cellStyle name="Postotak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</xdr:row>
      <xdr:rowOff>150948</xdr:rowOff>
    </xdr:from>
    <xdr:to>
      <xdr:col>2</xdr:col>
      <xdr:colOff>523875</xdr:colOff>
      <xdr:row>5</xdr:row>
      <xdr:rowOff>65019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CC1BBC-52C2-4834-A8B9-64288E9B1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41448"/>
          <a:ext cx="1076325" cy="676071"/>
        </a:xfrm>
        <a:prstGeom prst="rect">
          <a:avLst/>
        </a:prstGeom>
        <a:solidFill>
          <a:srgbClr val="FFFFFF"/>
        </a:solidFill>
      </xdr:spPr>
    </xdr:pic>
    <xdr:clientData/>
  </xdr:twoCellAnchor>
  <xdr:twoCellAnchor editAs="oneCell">
    <xdr:from>
      <xdr:col>4</xdr:col>
      <xdr:colOff>69988</xdr:colOff>
      <xdr:row>2</xdr:row>
      <xdr:rowOff>9525</xdr:rowOff>
    </xdr:from>
    <xdr:to>
      <xdr:col>6</xdr:col>
      <xdr:colOff>400878</xdr:colOff>
      <xdr:row>4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3F230E0-9892-4D47-B5EF-85BA447A542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8888" y="390525"/>
          <a:ext cx="164534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3312</xdr:colOff>
      <xdr:row>2</xdr:row>
      <xdr:rowOff>28252</xdr:rowOff>
    </xdr:from>
    <xdr:to>
      <xdr:col>9</xdr:col>
      <xdr:colOff>542925</xdr:colOff>
      <xdr:row>5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6C40EE7-1134-4E27-9808-4911C5D54FAD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1112" y="409252"/>
          <a:ext cx="1196838" cy="571823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7</xdr:col>
      <xdr:colOff>457200</xdr:colOff>
      <xdr:row>24</xdr:row>
      <xdr:rowOff>38100</xdr:rowOff>
    </xdr:from>
    <xdr:to>
      <xdr:col>13</xdr:col>
      <xdr:colOff>581025</xdr:colOff>
      <xdr:row>32</xdr:row>
      <xdr:rowOff>114300</xdr:rowOff>
    </xdr:to>
    <xdr:pic>
      <xdr:nvPicPr>
        <xdr:cNvPr id="10" name="Slika 9">
          <a:extLst>
            <a:ext uri="{FF2B5EF4-FFF2-40B4-BE49-F238E27FC236}">
              <a16:creationId xmlns:a16="http://schemas.microsoft.com/office/drawing/2014/main" id="{92AA2D52-DBC7-47BD-982E-815273D68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4610100"/>
          <a:ext cx="4067175" cy="160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114300</xdr:colOff>
      <xdr:row>0</xdr:row>
      <xdr:rowOff>133350</xdr:rowOff>
    </xdr:from>
    <xdr:to>
      <xdr:col>12</xdr:col>
      <xdr:colOff>144145</xdr:colOff>
      <xdr:row>6</xdr:row>
      <xdr:rowOff>123190</xdr:rowOff>
    </xdr:to>
    <xdr:pic>
      <xdr:nvPicPr>
        <xdr:cNvPr id="8" name="Slika 7">
          <a:extLst>
            <a:ext uri="{FF2B5EF4-FFF2-40B4-BE49-F238E27FC236}">
              <a16:creationId xmlns:a16="http://schemas.microsoft.com/office/drawing/2014/main" id="{1C895565-DF3B-430B-8977-7A64F5FD6438}"/>
            </a:ext>
          </a:extLst>
        </xdr:cNvPr>
        <xdr:cNvPicPr/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343775" y="133350"/>
          <a:ext cx="687070" cy="11328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0</xdr:row>
      <xdr:rowOff>0</xdr:rowOff>
    </xdr:from>
    <xdr:to>
      <xdr:col>12</xdr:col>
      <xdr:colOff>115570</xdr:colOff>
      <xdr:row>3</xdr:row>
      <xdr:rowOff>313690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FBFF7925-71D6-49AD-9D7B-257353AAF0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0"/>
          <a:ext cx="687070" cy="1132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ec.europa.eu/budget/contracts_grants/info_contracts/inforeuro/index_en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8"/>
  <sheetViews>
    <sheetView showGridLines="0" tabSelected="1" showWhiteSpace="0" view="pageLayout" topLeftCell="A7" zoomScaleNormal="100" workbookViewId="0">
      <selection activeCell="F19" sqref="F19:I21"/>
    </sheetView>
  </sheetViews>
  <sheetFormatPr defaultRowHeight="15" x14ac:dyDescent="0.25"/>
  <sheetData>
    <row r="1" spans="2:13" ht="15" customHeight="1" x14ac:dyDescent="0.25"/>
    <row r="2" spans="2:13" ht="15" customHeight="1" x14ac:dyDescent="0.25"/>
    <row r="3" spans="2:13" ht="15" customHeight="1" x14ac:dyDescent="0.25"/>
    <row r="4" spans="2:13" ht="15" customHeight="1" x14ac:dyDescent="0.25"/>
    <row r="5" spans="2:13" ht="15" customHeight="1" x14ac:dyDescent="0.25"/>
    <row r="6" spans="2:13" ht="15" customHeight="1" x14ac:dyDescent="0.25"/>
    <row r="7" spans="2:13" ht="15" customHeight="1" x14ac:dyDescent="0.25"/>
    <row r="8" spans="2:13" ht="15" customHeight="1" x14ac:dyDescent="0.25">
      <c r="H8" s="48"/>
    </row>
    <row r="9" spans="2:13" ht="15" customHeight="1" x14ac:dyDescent="0.25">
      <c r="B9" s="141" t="s">
        <v>88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</row>
    <row r="10" spans="2:13" ht="15" customHeight="1" x14ac:dyDescent="0.25"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</row>
    <row r="11" spans="2:13" ht="15" customHeight="1" x14ac:dyDescent="0.25"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</row>
    <row r="12" spans="2:13" ht="15" customHeight="1" x14ac:dyDescent="0.25"/>
    <row r="13" spans="2:13" ht="15" customHeight="1" x14ac:dyDescent="0.25">
      <c r="B13" s="139" t="s">
        <v>78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</row>
    <row r="14" spans="2:13" ht="15" customHeight="1" x14ac:dyDescent="0.25"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</row>
    <row r="15" spans="2:13" ht="15" customHeight="1" x14ac:dyDescent="0.25"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</row>
    <row r="16" spans="2:13" ht="15" customHeight="1" x14ac:dyDescent="0.25"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</row>
    <row r="17" spans="6:9" ht="15" customHeight="1" x14ac:dyDescent="0.25">
      <c r="H17" s="1"/>
    </row>
    <row r="18" spans="6:9" ht="15" customHeight="1" x14ac:dyDescent="0.25">
      <c r="H18" s="1"/>
    </row>
    <row r="19" spans="6:9" ht="15" customHeight="1" x14ac:dyDescent="0.25">
      <c r="F19" s="140" t="s">
        <v>89</v>
      </c>
      <c r="G19" s="140"/>
      <c r="H19" s="140"/>
      <c r="I19" s="140"/>
    </row>
    <row r="20" spans="6:9" ht="15" customHeight="1" x14ac:dyDescent="0.25">
      <c r="F20" s="140"/>
      <c r="G20" s="140"/>
      <c r="H20" s="140"/>
      <c r="I20" s="140"/>
    </row>
    <row r="21" spans="6:9" ht="15" customHeight="1" x14ac:dyDescent="0.25">
      <c r="F21" s="140"/>
      <c r="G21" s="140"/>
      <c r="H21" s="140"/>
      <c r="I21" s="140"/>
    </row>
    <row r="22" spans="6:9" ht="15" customHeight="1" x14ac:dyDescent="0.25">
      <c r="H22" s="1"/>
    </row>
    <row r="23" spans="6:9" ht="15" customHeight="1" x14ac:dyDescent="0.25">
      <c r="H23" s="1"/>
    </row>
    <row r="24" spans="6:9" ht="15" customHeight="1" x14ac:dyDescent="0.25">
      <c r="H24" s="1"/>
    </row>
    <row r="25" spans="6:9" ht="15" customHeight="1" x14ac:dyDescent="0.25">
      <c r="H25" s="1"/>
    </row>
    <row r="26" spans="6:9" ht="15" customHeight="1" x14ac:dyDescent="0.25"/>
    <row r="27" spans="6:9" ht="15" customHeight="1" x14ac:dyDescent="0.25"/>
    <row r="28" spans="6:9" ht="15" customHeight="1" x14ac:dyDescent="0.25"/>
  </sheetData>
  <mergeCells count="3">
    <mergeCell ref="B13:M16"/>
    <mergeCell ref="F19:I21"/>
    <mergeCell ref="B9:M1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2"/>
  <sheetViews>
    <sheetView workbookViewId="0">
      <selection activeCell="A42" sqref="A42:XFD42"/>
    </sheetView>
  </sheetViews>
  <sheetFormatPr defaultRowHeight="31.5" customHeight="1" x14ac:dyDescent="0.3"/>
  <cols>
    <col min="1" max="16384" width="9.140625" style="4"/>
  </cols>
  <sheetData>
    <row r="1" spans="1:12" ht="31.5" customHeight="1" x14ac:dyDescent="0.3">
      <c r="A1" s="181" t="s">
        <v>84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2" ht="16.5" customHeight="1" x14ac:dyDescent="0.3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2" ht="16.5" customHeight="1" x14ac:dyDescent="0.3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59"/>
    </row>
    <row r="4" spans="1:12" ht="31.5" customHeight="1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60"/>
    </row>
    <row r="5" spans="1:12" ht="31.5" customHeight="1" x14ac:dyDescent="0.3">
      <c r="A5" s="183" t="s">
        <v>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5"/>
    </row>
    <row r="6" spans="1:12" ht="55.5" customHeight="1" x14ac:dyDescent="0.3">
      <c r="A6" s="162" t="s">
        <v>127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4"/>
    </row>
    <row r="7" spans="1:12" ht="40.5" customHeight="1" x14ac:dyDescent="0.3">
      <c r="A7" s="162" t="s">
        <v>62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4"/>
    </row>
    <row r="8" spans="1:12" ht="35.25" customHeight="1" x14ac:dyDescent="0.3">
      <c r="A8" s="162" t="s">
        <v>128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4"/>
    </row>
    <row r="9" spans="1:12" ht="45" customHeight="1" x14ac:dyDescent="0.3">
      <c r="A9" s="156" t="s">
        <v>139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8"/>
    </row>
    <row r="10" spans="1:12" ht="38.25" customHeight="1" x14ac:dyDescent="0.3">
      <c r="A10" s="189" t="s">
        <v>90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1"/>
    </row>
    <row r="11" spans="1:12" ht="47.25" customHeight="1" x14ac:dyDescent="0.3">
      <c r="A11" s="192" t="s">
        <v>129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4"/>
    </row>
    <row r="12" spans="1:12" ht="31.5" customHeight="1" x14ac:dyDescent="0.3">
      <c r="A12" s="195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</row>
    <row r="13" spans="1:12" ht="31.5" customHeight="1" x14ac:dyDescent="0.3">
      <c r="A13" s="169" t="s">
        <v>130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</row>
    <row r="14" spans="1:12" ht="15" customHeight="1" x14ac:dyDescent="0.3">
      <c r="A14" s="170" t="s">
        <v>1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2"/>
    </row>
    <row r="15" spans="1:12" ht="15" customHeight="1" x14ac:dyDescent="0.3">
      <c r="A15" s="165" t="s">
        <v>133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7"/>
    </row>
    <row r="16" spans="1:12" ht="78" customHeight="1" x14ac:dyDescent="0.3">
      <c r="A16" s="176" t="s">
        <v>161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8"/>
    </row>
    <row r="17" spans="1:12" ht="67.5" customHeight="1" x14ac:dyDescent="0.3">
      <c r="A17" s="173" t="s">
        <v>134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5"/>
    </row>
    <row r="18" spans="1:12" ht="15" customHeight="1" x14ac:dyDescent="0.3">
      <c r="A18" s="162" t="s">
        <v>2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4"/>
    </row>
    <row r="19" spans="1:12" ht="15" customHeight="1" x14ac:dyDescent="0.3">
      <c r="A19" s="159" t="s">
        <v>85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1"/>
    </row>
    <row r="20" spans="1:12" ht="30" customHeight="1" x14ac:dyDescent="0.3">
      <c r="A20" s="162" t="s">
        <v>3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4"/>
    </row>
    <row r="21" spans="1:12" ht="16.5" x14ac:dyDescent="0.3">
      <c r="A21" s="162" t="s">
        <v>91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4"/>
    </row>
    <row r="22" spans="1:12" ht="15" customHeight="1" x14ac:dyDescent="0.3">
      <c r="A22" s="162" t="s">
        <v>4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4"/>
    </row>
    <row r="23" spans="1:12" ht="31.5" customHeight="1" x14ac:dyDescent="0.3">
      <c r="A23" s="162" t="s">
        <v>86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4"/>
    </row>
    <row r="24" spans="1:12" ht="66.75" customHeight="1" x14ac:dyDescent="0.3">
      <c r="A24" s="168" t="s">
        <v>146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</row>
    <row r="25" spans="1:12" ht="15" customHeight="1" x14ac:dyDescent="0.3">
      <c r="A25" s="179" t="s">
        <v>135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</row>
    <row r="26" spans="1:12" ht="52.5" customHeight="1" x14ac:dyDescent="0.3">
      <c r="A26" s="180" t="s">
        <v>144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</row>
    <row r="27" spans="1:12" ht="15" customHeight="1" x14ac:dyDescent="0.3">
      <c r="A27" s="179" t="s">
        <v>143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</row>
    <row r="28" spans="1:12" ht="20.25" customHeight="1" x14ac:dyDescent="0.3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</row>
    <row r="29" spans="1:12" ht="31.5" customHeight="1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31.5" customHeight="1" x14ac:dyDescent="0.3">
      <c r="A30" s="169" t="s">
        <v>5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</row>
    <row r="31" spans="1:12" ht="30" customHeight="1" x14ac:dyDescent="0.3">
      <c r="A31" s="170" t="s">
        <v>136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2"/>
    </row>
    <row r="32" spans="1:12" ht="15" customHeight="1" x14ac:dyDescent="0.3">
      <c r="A32" s="162" t="s">
        <v>2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4"/>
    </row>
    <row r="33" spans="1:12" ht="15" customHeight="1" x14ac:dyDescent="0.3">
      <c r="A33" s="159" t="s">
        <v>63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1"/>
    </row>
    <row r="34" spans="1:12" ht="31.5" customHeight="1" x14ac:dyDescent="0.3">
      <c r="A34" s="162" t="s">
        <v>3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4"/>
    </row>
    <row r="35" spans="1:12" ht="15" customHeight="1" x14ac:dyDescent="0.3">
      <c r="A35" s="186" t="s">
        <v>92</v>
      </c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8"/>
    </row>
    <row r="36" spans="1:12" ht="15" customHeight="1" x14ac:dyDescent="0.3">
      <c r="A36" s="145" t="s">
        <v>6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7"/>
    </row>
    <row r="37" spans="1:12" ht="63" customHeight="1" x14ac:dyDescent="0.3">
      <c r="A37" s="148" t="s">
        <v>140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</row>
    <row r="39" spans="1:12" ht="31.5" customHeight="1" x14ac:dyDescent="0.3">
      <c r="A39" s="155" t="s">
        <v>64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</row>
    <row r="40" spans="1:12" ht="30" customHeight="1" x14ac:dyDescent="0.3">
      <c r="A40" s="149" t="s">
        <v>87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1"/>
    </row>
    <row r="41" spans="1:12" ht="15" customHeight="1" x14ac:dyDescent="0.3">
      <c r="A41" s="152" t="s">
        <v>138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4"/>
    </row>
    <row r="42" spans="1:12" ht="63" customHeight="1" x14ac:dyDescent="0.3">
      <c r="A42" s="142" t="s">
        <v>137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4"/>
    </row>
  </sheetData>
  <mergeCells count="36">
    <mergeCell ref="A35:L35"/>
    <mergeCell ref="A10:L10"/>
    <mergeCell ref="A11:L11"/>
    <mergeCell ref="A12:L12"/>
    <mergeCell ref="A13:L13"/>
    <mergeCell ref="A22:L22"/>
    <mergeCell ref="A23:L23"/>
    <mergeCell ref="A14:L14"/>
    <mergeCell ref="A27:L27"/>
    <mergeCell ref="A1:K4"/>
    <mergeCell ref="A5:L5"/>
    <mergeCell ref="A6:L6"/>
    <mergeCell ref="A7:L7"/>
    <mergeCell ref="A8:L8"/>
    <mergeCell ref="A9:L9"/>
    <mergeCell ref="A33:L33"/>
    <mergeCell ref="A34:L34"/>
    <mergeCell ref="A18:L18"/>
    <mergeCell ref="A19:L19"/>
    <mergeCell ref="A20:L20"/>
    <mergeCell ref="A21:L21"/>
    <mergeCell ref="A15:L15"/>
    <mergeCell ref="A24:L24"/>
    <mergeCell ref="A30:L30"/>
    <mergeCell ref="A31:L31"/>
    <mergeCell ref="A32:L32"/>
    <mergeCell ref="A17:L17"/>
    <mergeCell ref="A16:L16"/>
    <mergeCell ref="A25:L25"/>
    <mergeCell ref="A26:L26"/>
    <mergeCell ref="A42:L42"/>
    <mergeCell ref="A36:L36"/>
    <mergeCell ref="A37:L37"/>
    <mergeCell ref="A40:L40"/>
    <mergeCell ref="A41:L41"/>
    <mergeCell ref="A39:L39"/>
  </mergeCells>
  <pageMargins left="0.25" right="0.25" top="0.75" bottom="0.75" header="0.3" footer="0.3"/>
  <pageSetup paperSize="9" scale="8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112"/>
  <sheetViews>
    <sheetView topLeftCell="A7" zoomScaleNormal="100" workbookViewId="0">
      <selection activeCell="B112" sqref="B112"/>
    </sheetView>
  </sheetViews>
  <sheetFormatPr defaultRowHeight="16.5" x14ac:dyDescent="0.3"/>
  <cols>
    <col min="1" max="1" width="5.42578125" style="2" bestFit="1" customWidth="1"/>
    <col min="2" max="2" width="20.7109375" style="2" customWidth="1"/>
    <col min="3" max="3" width="25.140625" style="2" customWidth="1"/>
    <col min="4" max="4" width="40.7109375" style="2" customWidth="1"/>
    <col min="5" max="5" width="32.140625" style="2" customWidth="1"/>
    <col min="6" max="6" width="23.7109375" style="2" customWidth="1"/>
    <col min="7" max="7" width="14.7109375" style="2" bestFit="1" customWidth="1"/>
    <col min="8" max="9" width="13.7109375" style="2" bestFit="1" customWidth="1"/>
    <col min="10" max="10" width="16.28515625" style="2" customWidth="1"/>
    <col min="11" max="11" width="13.42578125" style="2" bestFit="1" customWidth="1"/>
    <col min="12" max="16384" width="9.140625" style="2"/>
  </cols>
  <sheetData>
    <row r="2" spans="1:11" ht="21" thickBot="1" x14ac:dyDescent="0.35">
      <c r="A2" s="227" t="s">
        <v>131</v>
      </c>
      <c r="B2" s="227"/>
      <c r="C2" s="227"/>
      <c r="D2" s="227"/>
      <c r="E2" s="227"/>
      <c r="F2" s="227"/>
      <c r="G2" s="227"/>
      <c r="H2" s="227"/>
      <c r="I2" s="227"/>
    </row>
    <row r="3" spans="1:11" ht="15" customHeight="1" x14ac:dyDescent="0.3">
      <c r="B3" s="49" t="s">
        <v>75</v>
      </c>
      <c r="C3" s="236"/>
      <c r="D3" s="237"/>
      <c r="E3" s="237"/>
      <c r="F3" s="237"/>
      <c r="G3" s="237"/>
      <c r="H3" s="237"/>
      <c r="I3" s="238"/>
    </row>
    <row r="4" spans="1:11" ht="15" customHeight="1" thickBot="1" x14ac:dyDescent="0.35">
      <c r="B4" s="50" t="s">
        <v>76</v>
      </c>
      <c r="C4" s="233"/>
      <c r="D4" s="234"/>
      <c r="E4" s="234"/>
      <c r="F4" s="234"/>
      <c r="G4" s="234"/>
      <c r="H4" s="234"/>
      <c r="I4" s="235"/>
    </row>
    <row r="5" spans="1:11" ht="15" customHeight="1" x14ac:dyDescent="0.3"/>
    <row r="6" spans="1:11" ht="15" customHeight="1" x14ac:dyDescent="0.3">
      <c r="A6" s="230" t="s">
        <v>97</v>
      </c>
      <c r="B6" s="230"/>
      <c r="C6" s="230"/>
      <c r="D6" s="230"/>
      <c r="E6" s="230"/>
      <c r="F6" s="230"/>
      <c r="G6" s="230"/>
      <c r="H6" s="230"/>
      <c r="I6" s="230"/>
      <c r="J6" s="231" t="s">
        <v>96</v>
      </c>
    </row>
    <row r="7" spans="1:11" ht="15" customHeight="1" x14ac:dyDescent="0.3">
      <c r="A7" s="232" t="s">
        <v>151</v>
      </c>
      <c r="B7" s="232"/>
      <c r="C7" s="232"/>
      <c r="D7" s="232"/>
      <c r="E7" s="232"/>
      <c r="F7" s="232"/>
      <c r="G7" s="232"/>
      <c r="H7" s="232"/>
      <c r="I7" s="132"/>
      <c r="J7" s="231"/>
    </row>
    <row r="8" spans="1:11" ht="15" customHeight="1" x14ac:dyDescent="0.3">
      <c r="A8" s="200" t="s">
        <v>7</v>
      </c>
      <c r="B8" s="208" t="s">
        <v>8</v>
      </c>
      <c r="C8" s="196" t="s">
        <v>9</v>
      </c>
      <c r="D8" s="196" t="s">
        <v>10</v>
      </c>
      <c r="E8" s="196" t="s">
        <v>11</v>
      </c>
      <c r="F8" s="196" t="s">
        <v>12</v>
      </c>
      <c r="G8" s="197" t="s">
        <v>13</v>
      </c>
      <c r="H8" s="197"/>
      <c r="I8" s="198"/>
      <c r="J8" s="231"/>
    </row>
    <row r="9" spans="1:11" ht="30" customHeight="1" x14ac:dyDescent="0.3">
      <c r="A9" s="200"/>
      <c r="B9" s="209"/>
      <c r="C9" s="196"/>
      <c r="D9" s="196"/>
      <c r="E9" s="196"/>
      <c r="F9" s="196"/>
      <c r="G9" s="5" t="s">
        <v>14</v>
      </c>
      <c r="H9" s="5" t="s">
        <v>15</v>
      </c>
      <c r="I9" s="131" t="s">
        <v>16</v>
      </c>
      <c r="J9" s="231"/>
    </row>
    <row r="10" spans="1:11" ht="15" customHeight="1" x14ac:dyDescent="0.3">
      <c r="A10" s="6" t="s">
        <v>17</v>
      </c>
      <c r="B10" s="7" t="s">
        <v>18</v>
      </c>
      <c r="C10" s="7" t="s">
        <v>19</v>
      </c>
      <c r="D10" s="7" t="s">
        <v>20</v>
      </c>
      <c r="E10" s="7" t="s">
        <v>21</v>
      </c>
      <c r="F10" s="8" t="s">
        <v>22</v>
      </c>
      <c r="G10" s="8" t="s">
        <v>23</v>
      </c>
      <c r="H10" s="8" t="s">
        <v>24</v>
      </c>
      <c r="I10" s="6" t="s">
        <v>25</v>
      </c>
      <c r="J10" s="6" t="s">
        <v>48</v>
      </c>
    </row>
    <row r="11" spans="1:11" ht="15" customHeight="1" x14ac:dyDescent="0.3">
      <c r="A11" s="9" t="s">
        <v>26</v>
      </c>
      <c r="B11" s="9"/>
      <c r="C11" s="10"/>
      <c r="D11" s="9"/>
      <c r="E11" s="9"/>
      <c r="F11" s="9"/>
      <c r="G11" s="11"/>
      <c r="H11" s="11">
        <f>G11*0.25</f>
        <v>0</v>
      </c>
      <c r="I11" s="11">
        <f>G11+H11</f>
        <v>0</v>
      </c>
      <c r="J11" s="75"/>
      <c r="K11" s="74"/>
    </row>
    <row r="12" spans="1:11" ht="15" customHeight="1" x14ac:dyDescent="0.3">
      <c r="A12" s="9" t="s">
        <v>27</v>
      </c>
      <c r="B12" s="9"/>
      <c r="C12" s="10"/>
      <c r="D12" s="9"/>
      <c r="E12" s="9"/>
      <c r="F12" s="9"/>
      <c r="G12" s="11"/>
      <c r="H12" s="11">
        <f t="shared" ref="H12:H20" si="0">G12*0.25</f>
        <v>0</v>
      </c>
      <c r="I12" s="11">
        <f t="shared" ref="I12:I20" si="1">G12+H12</f>
        <v>0</v>
      </c>
      <c r="J12" s="75"/>
    </row>
    <row r="13" spans="1:11" ht="15" customHeight="1" x14ac:dyDescent="0.3">
      <c r="A13" s="9" t="s">
        <v>28</v>
      </c>
      <c r="B13" s="9"/>
      <c r="C13" s="10"/>
      <c r="D13" s="9"/>
      <c r="E13" s="9"/>
      <c r="F13" s="9"/>
      <c r="G13" s="11"/>
      <c r="H13" s="11">
        <f t="shared" si="0"/>
        <v>0</v>
      </c>
      <c r="I13" s="11">
        <f t="shared" si="1"/>
        <v>0</v>
      </c>
      <c r="J13" s="75"/>
    </row>
    <row r="14" spans="1:11" ht="15" customHeight="1" x14ac:dyDescent="0.3">
      <c r="A14" s="9" t="s">
        <v>29</v>
      </c>
      <c r="B14" s="9"/>
      <c r="C14" s="10"/>
      <c r="D14" s="9"/>
      <c r="E14" s="9"/>
      <c r="F14" s="9"/>
      <c r="G14" s="11"/>
      <c r="H14" s="11">
        <f t="shared" si="0"/>
        <v>0</v>
      </c>
      <c r="I14" s="11">
        <f t="shared" si="1"/>
        <v>0</v>
      </c>
      <c r="J14" s="75"/>
    </row>
    <row r="15" spans="1:11" ht="15" customHeight="1" x14ac:dyDescent="0.3">
      <c r="A15" s="9" t="s">
        <v>30</v>
      </c>
      <c r="B15" s="9"/>
      <c r="C15" s="10"/>
      <c r="D15" s="9"/>
      <c r="E15" s="9"/>
      <c r="F15" s="9"/>
      <c r="G15" s="11"/>
      <c r="H15" s="11">
        <f t="shared" si="0"/>
        <v>0</v>
      </c>
      <c r="I15" s="11">
        <f t="shared" si="1"/>
        <v>0</v>
      </c>
      <c r="J15" s="75"/>
    </row>
    <row r="16" spans="1:11" ht="15" customHeight="1" x14ac:dyDescent="0.3">
      <c r="A16" s="9" t="s">
        <v>31</v>
      </c>
      <c r="B16" s="9"/>
      <c r="C16" s="10"/>
      <c r="D16" s="9"/>
      <c r="E16" s="9"/>
      <c r="F16" s="9"/>
      <c r="G16" s="11"/>
      <c r="H16" s="11">
        <f t="shared" si="0"/>
        <v>0</v>
      </c>
      <c r="I16" s="11">
        <f t="shared" si="1"/>
        <v>0</v>
      </c>
      <c r="J16" s="75"/>
    </row>
    <row r="17" spans="1:10" ht="15" customHeight="1" x14ac:dyDescent="0.3">
      <c r="A17" s="9" t="s">
        <v>32</v>
      </c>
      <c r="B17" s="9"/>
      <c r="C17" s="10"/>
      <c r="D17" s="9"/>
      <c r="E17" s="9"/>
      <c r="F17" s="9"/>
      <c r="G17" s="11"/>
      <c r="H17" s="11">
        <f t="shared" si="0"/>
        <v>0</v>
      </c>
      <c r="I17" s="11">
        <f t="shared" si="1"/>
        <v>0</v>
      </c>
      <c r="J17" s="75"/>
    </row>
    <row r="18" spans="1:10" ht="15" customHeight="1" x14ac:dyDescent="0.3">
      <c r="A18" s="9" t="s">
        <v>33</v>
      </c>
      <c r="B18" s="9"/>
      <c r="C18" s="10"/>
      <c r="D18" s="9"/>
      <c r="E18" s="9"/>
      <c r="F18" s="9"/>
      <c r="G18" s="11"/>
      <c r="H18" s="11">
        <f t="shared" si="0"/>
        <v>0</v>
      </c>
      <c r="I18" s="11">
        <f t="shared" si="1"/>
        <v>0</v>
      </c>
      <c r="J18" s="75"/>
    </row>
    <row r="19" spans="1:10" ht="15" customHeight="1" x14ac:dyDescent="0.3">
      <c r="A19" s="9" t="s">
        <v>34</v>
      </c>
      <c r="B19" s="9"/>
      <c r="C19" s="10"/>
      <c r="D19" s="9"/>
      <c r="E19" s="9"/>
      <c r="F19" s="9"/>
      <c r="G19" s="11"/>
      <c r="H19" s="11">
        <f t="shared" si="0"/>
        <v>0</v>
      </c>
      <c r="I19" s="11">
        <f t="shared" si="1"/>
        <v>0</v>
      </c>
      <c r="J19" s="75"/>
    </row>
    <row r="20" spans="1:10" ht="15" customHeight="1" x14ac:dyDescent="0.3">
      <c r="A20" s="9" t="s">
        <v>35</v>
      </c>
      <c r="B20" s="9"/>
      <c r="C20" s="10"/>
      <c r="D20" s="9"/>
      <c r="E20" s="9"/>
      <c r="F20" s="9"/>
      <c r="G20" s="11"/>
      <c r="H20" s="11">
        <f t="shared" si="0"/>
        <v>0</v>
      </c>
      <c r="I20" s="11">
        <f t="shared" si="1"/>
        <v>0</v>
      </c>
      <c r="J20" s="75"/>
    </row>
    <row r="21" spans="1:10" ht="15" customHeight="1" x14ac:dyDescent="0.3">
      <c r="A21" s="210" t="s">
        <v>60</v>
      </c>
      <c r="B21" s="210"/>
      <c r="C21" s="210"/>
      <c r="D21" s="210"/>
      <c r="E21" s="210"/>
      <c r="F21" s="211"/>
      <c r="G21" s="18">
        <f>SUM(G11:G20)</f>
        <v>0</v>
      </c>
      <c r="H21" s="18">
        <f>SUM(H11:H20)</f>
        <v>0</v>
      </c>
      <c r="I21" s="18">
        <f>SUM(I11:I20)</f>
        <v>0</v>
      </c>
      <c r="J21" s="76"/>
    </row>
    <row r="22" spans="1:10" ht="18" customHeight="1" x14ac:dyDescent="0.3">
      <c r="A22" s="228" t="s">
        <v>93</v>
      </c>
      <c r="B22" s="228"/>
      <c r="C22" s="228"/>
      <c r="D22" s="228"/>
      <c r="E22" s="228"/>
      <c r="F22" s="228"/>
      <c r="G22" s="228"/>
      <c r="H22" s="228"/>
      <c r="I22" s="228"/>
    </row>
    <row r="23" spans="1:10" ht="15" customHeight="1" x14ac:dyDescent="0.3">
      <c r="A23" s="229" t="s">
        <v>150</v>
      </c>
      <c r="B23" s="229"/>
      <c r="C23" s="229"/>
      <c r="D23" s="229"/>
      <c r="E23" s="229"/>
      <c r="F23" s="229"/>
      <c r="G23" s="229"/>
      <c r="H23" s="229"/>
      <c r="I23" s="229"/>
    </row>
    <row r="24" spans="1:10" x14ac:dyDescent="0.3">
      <c r="A24" s="200" t="s">
        <v>7</v>
      </c>
      <c r="B24" s="208" t="s">
        <v>8</v>
      </c>
      <c r="C24" s="196" t="s">
        <v>9</v>
      </c>
      <c r="D24" s="196" t="s">
        <v>10</v>
      </c>
      <c r="E24" s="196" t="s">
        <v>11</v>
      </c>
      <c r="F24" s="196" t="s">
        <v>12</v>
      </c>
      <c r="G24" s="197" t="s">
        <v>13</v>
      </c>
      <c r="H24" s="197"/>
      <c r="I24" s="197"/>
    </row>
    <row r="25" spans="1:10" x14ac:dyDescent="0.3">
      <c r="A25" s="200"/>
      <c r="B25" s="209"/>
      <c r="C25" s="196"/>
      <c r="D25" s="196"/>
      <c r="E25" s="196"/>
      <c r="F25" s="196"/>
      <c r="G25" s="5" t="s">
        <v>14</v>
      </c>
      <c r="H25" s="5" t="s">
        <v>15</v>
      </c>
      <c r="I25" s="5" t="s">
        <v>16</v>
      </c>
    </row>
    <row r="26" spans="1:10" ht="15" customHeight="1" x14ac:dyDescent="0.3">
      <c r="A26" s="6" t="s">
        <v>17</v>
      </c>
      <c r="B26" s="7" t="s">
        <v>18</v>
      </c>
      <c r="C26" s="7" t="s">
        <v>19</v>
      </c>
      <c r="D26" s="7" t="s">
        <v>20</v>
      </c>
      <c r="E26" s="7" t="s">
        <v>21</v>
      </c>
      <c r="F26" s="8" t="s">
        <v>22</v>
      </c>
      <c r="G26" s="8" t="s">
        <v>23</v>
      </c>
      <c r="H26" s="8" t="s">
        <v>24</v>
      </c>
      <c r="I26" s="8" t="s">
        <v>25</v>
      </c>
    </row>
    <row r="27" spans="1:10" ht="15" customHeight="1" x14ac:dyDescent="0.3">
      <c r="A27" s="9" t="s">
        <v>26</v>
      </c>
      <c r="B27" s="9"/>
      <c r="C27" s="10"/>
      <c r="D27" s="9"/>
      <c r="E27" s="9"/>
      <c r="F27" s="9"/>
      <c r="G27" s="11"/>
      <c r="H27" s="11">
        <f>G27*0.25</f>
        <v>0</v>
      </c>
      <c r="I27" s="11">
        <f>G27+H27</f>
        <v>0</v>
      </c>
    </row>
    <row r="28" spans="1:10" ht="15" customHeight="1" x14ac:dyDescent="0.3">
      <c r="A28" s="9" t="s">
        <v>27</v>
      </c>
      <c r="B28" s="9"/>
      <c r="C28" s="10"/>
      <c r="D28" s="9"/>
      <c r="E28" s="9"/>
      <c r="F28" s="9"/>
      <c r="G28" s="11"/>
      <c r="H28" s="11">
        <f t="shared" ref="H28:H36" si="2">G28*0.25</f>
        <v>0</v>
      </c>
      <c r="I28" s="11">
        <f t="shared" ref="I28:I36" si="3">G28+H28</f>
        <v>0</v>
      </c>
    </row>
    <row r="29" spans="1:10" ht="15" customHeight="1" x14ac:dyDescent="0.3">
      <c r="A29" s="9" t="s">
        <v>28</v>
      </c>
      <c r="B29" s="9"/>
      <c r="C29" s="10"/>
      <c r="D29" s="9"/>
      <c r="E29" s="9"/>
      <c r="F29" s="9"/>
      <c r="G29" s="11"/>
      <c r="H29" s="11">
        <f t="shared" si="2"/>
        <v>0</v>
      </c>
      <c r="I29" s="11">
        <f t="shared" si="3"/>
        <v>0</v>
      </c>
    </row>
    <row r="30" spans="1:10" ht="15" customHeight="1" x14ac:dyDescent="0.3">
      <c r="A30" s="9" t="s">
        <v>29</v>
      </c>
      <c r="B30" s="9"/>
      <c r="C30" s="10"/>
      <c r="D30" s="9"/>
      <c r="E30" s="9"/>
      <c r="F30" s="9"/>
      <c r="G30" s="11"/>
      <c r="H30" s="11">
        <f t="shared" si="2"/>
        <v>0</v>
      </c>
      <c r="I30" s="11">
        <f t="shared" si="3"/>
        <v>0</v>
      </c>
    </row>
    <row r="31" spans="1:10" ht="15" customHeight="1" x14ac:dyDescent="0.3">
      <c r="A31" s="9" t="s">
        <v>30</v>
      </c>
      <c r="B31" s="9"/>
      <c r="C31" s="10"/>
      <c r="D31" s="9"/>
      <c r="E31" s="9"/>
      <c r="F31" s="9"/>
      <c r="G31" s="11"/>
      <c r="H31" s="11">
        <f t="shared" si="2"/>
        <v>0</v>
      </c>
      <c r="I31" s="11">
        <f t="shared" si="3"/>
        <v>0</v>
      </c>
    </row>
    <row r="32" spans="1:10" ht="15" customHeight="1" x14ac:dyDescent="0.3">
      <c r="A32" s="9" t="s">
        <v>31</v>
      </c>
      <c r="B32" s="9"/>
      <c r="C32" s="10"/>
      <c r="D32" s="9"/>
      <c r="E32" s="9"/>
      <c r="F32" s="9"/>
      <c r="G32" s="11"/>
      <c r="H32" s="11">
        <f t="shared" si="2"/>
        <v>0</v>
      </c>
      <c r="I32" s="11">
        <f t="shared" si="3"/>
        <v>0</v>
      </c>
    </row>
    <row r="33" spans="1:9" ht="15" customHeight="1" x14ac:dyDescent="0.3">
      <c r="A33" s="9" t="s">
        <v>32</v>
      </c>
      <c r="B33" s="9"/>
      <c r="C33" s="10"/>
      <c r="D33" s="9"/>
      <c r="E33" s="9"/>
      <c r="F33" s="9"/>
      <c r="G33" s="11"/>
      <c r="H33" s="11">
        <f t="shared" si="2"/>
        <v>0</v>
      </c>
      <c r="I33" s="11">
        <f t="shared" si="3"/>
        <v>0</v>
      </c>
    </row>
    <row r="34" spans="1:9" ht="15" customHeight="1" x14ac:dyDescent="0.3">
      <c r="A34" s="9" t="s">
        <v>33</v>
      </c>
      <c r="B34" s="9"/>
      <c r="C34" s="10"/>
      <c r="D34" s="9"/>
      <c r="E34" s="9"/>
      <c r="F34" s="9"/>
      <c r="G34" s="11"/>
      <c r="H34" s="11">
        <f t="shared" si="2"/>
        <v>0</v>
      </c>
      <c r="I34" s="11">
        <f t="shared" si="3"/>
        <v>0</v>
      </c>
    </row>
    <row r="35" spans="1:9" ht="15" customHeight="1" x14ac:dyDescent="0.3">
      <c r="A35" s="9" t="s">
        <v>34</v>
      </c>
      <c r="B35" s="9"/>
      <c r="C35" s="10"/>
      <c r="D35" s="9"/>
      <c r="E35" s="9"/>
      <c r="F35" s="9"/>
      <c r="G35" s="11"/>
      <c r="H35" s="11">
        <f t="shared" si="2"/>
        <v>0</v>
      </c>
      <c r="I35" s="11">
        <f t="shared" si="3"/>
        <v>0</v>
      </c>
    </row>
    <row r="36" spans="1:9" ht="15" customHeight="1" x14ac:dyDescent="0.3">
      <c r="A36" s="9" t="s">
        <v>35</v>
      </c>
      <c r="B36" s="9"/>
      <c r="C36" s="10"/>
      <c r="D36" s="9"/>
      <c r="E36" s="9"/>
      <c r="F36" s="9"/>
      <c r="G36" s="11"/>
      <c r="H36" s="11">
        <f t="shared" si="2"/>
        <v>0</v>
      </c>
      <c r="I36" s="11">
        <f t="shared" si="3"/>
        <v>0</v>
      </c>
    </row>
    <row r="37" spans="1:9" ht="15" customHeight="1" x14ac:dyDescent="0.3">
      <c r="A37" s="210" t="s">
        <v>59</v>
      </c>
      <c r="B37" s="210"/>
      <c r="C37" s="210"/>
      <c r="D37" s="210"/>
      <c r="E37" s="210"/>
      <c r="F37" s="211"/>
      <c r="G37" s="18">
        <f>SUM(G27:G36)</f>
        <v>0</v>
      </c>
      <c r="H37" s="18">
        <f>SUM(H27:H36)</f>
        <v>0</v>
      </c>
      <c r="I37" s="18">
        <f>SUM(I27:I36)</f>
        <v>0</v>
      </c>
    </row>
    <row r="38" spans="1:9" ht="36.75" customHeight="1" x14ac:dyDescent="0.3">
      <c r="A38" s="201" t="s">
        <v>94</v>
      </c>
      <c r="B38" s="202"/>
      <c r="C38" s="202"/>
      <c r="D38" s="202"/>
      <c r="E38" s="202"/>
      <c r="F38" s="203"/>
      <c r="G38" s="19" t="s">
        <v>14</v>
      </c>
      <c r="H38" s="19" t="s">
        <v>15</v>
      </c>
      <c r="I38" s="19" t="s">
        <v>16</v>
      </c>
    </row>
    <row r="39" spans="1:9" ht="15" customHeight="1" x14ac:dyDescent="0.3">
      <c r="A39" s="204" t="s">
        <v>141</v>
      </c>
      <c r="B39" s="205"/>
      <c r="C39" s="205"/>
      <c r="D39" s="205"/>
      <c r="E39" s="205"/>
      <c r="F39" s="206"/>
      <c r="G39" s="12">
        <f>G21</f>
        <v>0</v>
      </c>
      <c r="H39" s="12">
        <f>H21</f>
        <v>0</v>
      </c>
      <c r="I39" s="12">
        <f>I21</f>
        <v>0</v>
      </c>
    </row>
    <row r="40" spans="1:9" ht="15" customHeight="1" x14ac:dyDescent="0.3">
      <c r="A40" s="204" t="s">
        <v>95</v>
      </c>
      <c r="B40" s="205"/>
      <c r="C40" s="205"/>
      <c r="D40" s="205"/>
      <c r="E40" s="205"/>
      <c r="F40" s="206"/>
      <c r="G40" s="12">
        <f>G37</f>
        <v>0</v>
      </c>
      <c r="H40" s="12">
        <f>H37</f>
        <v>0</v>
      </c>
      <c r="I40" s="12">
        <f>I37</f>
        <v>0</v>
      </c>
    </row>
    <row r="41" spans="1:9" ht="15" customHeight="1" x14ac:dyDescent="0.3">
      <c r="A41" s="199" t="s">
        <v>142</v>
      </c>
      <c r="B41" s="199"/>
      <c r="C41" s="199"/>
      <c r="D41" s="199"/>
      <c r="E41" s="199"/>
      <c r="F41" s="199"/>
      <c r="G41" s="12">
        <f>G39+G40</f>
        <v>0</v>
      </c>
      <c r="H41" s="12">
        <f>H39+H40</f>
        <v>0</v>
      </c>
      <c r="I41" s="12">
        <f>I39+I40</f>
        <v>0</v>
      </c>
    </row>
    <row r="42" spans="1:9" ht="18" customHeight="1" x14ac:dyDescent="0.3">
      <c r="A42" s="38" t="s">
        <v>66</v>
      </c>
    </row>
    <row r="43" spans="1:9" ht="15" customHeight="1" x14ac:dyDescent="0.3">
      <c r="A43" s="39" t="s">
        <v>83</v>
      </c>
      <c r="B43" s="40"/>
      <c r="C43" s="40"/>
      <c r="D43" s="40"/>
      <c r="E43" s="40"/>
      <c r="F43" s="40"/>
      <c r="G43" s="40"/>
      <c r="H43" s="41"/>
      <c r="I43" s="45"/>
    </row>
    <row r="44" spans="1:9" x14ac:dyDescent="0.3">
      <c r="A44" s="200" t="s">
        <v>7</v>
      </c>
      <c r="B44" s="196" t="s">
        <v>9</v>
      </c>
      <c r="C44" s="196" t="s">
        <v>10</v>
      </c>
      <c r="D44" s="196" t="s">
        <v>11</v>
      </c>
      <c r="E44" s="212" t="s">
        <v>12</v>
      </c>
      <c r="F44" s="197" t="s">
        <v>13</v>
      </c>
      <c r="G44" s="197"/>
      <c r="H44" s="197"/>
    </row>
    <row r="45" spans="1:9" x14ac:dyDescent="0.3">
      <c r="A45" s="200"/>
      <c r="B45" s="196"/>
      <c r="C45" s="196"/>
      <c r="D45" s="196"/>
      <c r="E45" s="212"/>
      <c r="F45" s="5" t="s">
        <v>14</v>
      </c>
      <c r="G45" s="5" t="s">
        <v>15</v>
      </c>
      <c r="H45" s="5" t="s">
        <v>16</v>
      </c>
    </row>
    <row r="46" spans="1:9" x14ac:dyDescent="0.3">
      <c r="A46" s="6" t="s">
        <v>17</v>
      </c>
      <c r="B46" s="7" t="s">
        <v>18</v>
      </c>
      <c r="C46" s="7" t="s">
        <v>19</v>
      </c>
      <c r="D46" s="7" t="s">
        <v>20</v>
      </c>
      <c r="E46" s="8" t="s">
        <v>21</v>
      </c>
      <c r="F46" s="8" t="s">
        <v>22</v>
      </c>
      <c r="G46" s="8" t="s">
        <v>23</v>
      </c>
      <c r="H46" s="8" t="s">
        <v>24</v>
      </c>
    </row>
    <row r="47" spans="1:9" x14ac:dyDescent="0.3">
      <c r="A47" s="9" t="s">
        <v>26</v>
      </c>
      <c r="B47" s="10"/>
      <c r="C47" s="9"/>
      <c r="D47" s="9"/>
      <c r="E47" s="9"/>
      <c r="F47" s="11"/>
      <c r="G47" s="11">
        <f>F47*0.25</f>
        <v>0</v>
      </c>
      <c r="H47" s="11">
        <f>F47+G47</f>
        <v>0</v>
      </c>
    </row>
    <row r="48" spans="1:9" x14ac:dyDescent="0.3">
      <c r="A48" s="9" t="s">
        <v>27</v>
      </c>
      <c r="B48" s="10"/>
      <c r="C48" s="9"/>
      <c r="D48" s="9"/>
      <c r="E48" s="9"/>
      <c r="F48" s="11"/>
      <c r="G48" s="11">
        <f>F48*0.25</f>
        <v>0</v>
      </c>
      <c r="H48" s="11">
        <f>F48+G48</f>
        <v>0</v>
      </c>
    </row>
    <row r="49" spans="1:10" x14ac:dyDescent="0.3">
      <c r="A49" s="9" t="s">
        <v>28</v>
      </c>
      <c r="B49" s="10"/>
      <c r="C49" s="9"/>
      <c r="D49" s="9"/>
      <c r="E49" s="9"/>
      <c r="F49" s="11"/>
      <c r="G49" s="11">
        <f>F49*0.25</f>
        <v>0</v>
      </c>
      <c r="H49" s="11">
        <f>F49+G49</f>
        <v>0</v>
      </c>
    </row>
    <row r="50" spans="1:10" x14ac:dyDescent="0.3">
      <c r="A50" s="56" t="s">
        <v>69</v>
      </c>
      <c r="B50" s="57"/>
      <c r="C50" s="57"/>
      <c r="D50" s="57"/>
      <c r="E50" s="58"/>
      <c r="F50" s="18">
        <f>SUM(F47:F49)</f>
        <v>0</v>
      </c>
      <c r="G50" s="18">
        <f>SUM(G47:G49)</f>
        <v>0</v>
      </c>
      <c r="H50" s="18">
        <f>SUM(H47:H49)</f>
        <v>0</v>
      </c>
    </row>
    <row r="51" spans="1:10" ht="18" x14ac:dyDescent="0.3">
      <c r="A51" s="226" t="s">
        <v>67</v>
      </c>
      <c r="B51" s="226"/>
      <c r="C51" s="226"/>
      <c r="D51" s="226"/>
      <c r="E51" s="226"/>
      <c r="F51" s="226"/>
      <c r="G51" s="226"/>
      <c r="H51" s="226"/>
      <c r="I51" s="226"/>
      <c r="J51" s="226"/>
    </row>
    <row r="52" spans="1:10" x14ac:dyDescent="0.3">
      <c r="A52" s="220" t="s">
        <v>145</v>
      </c>
      <c r="B52" s="221"/>
      <c r="C52" s="221"/>
      <c r="D52" s="221"/>
      <c r="E52" s="221"/>
      <c r="F52" s="222"/>
      <c r="G52" s="52" t="s">
        <v>14</v>
      </c>
      <c r="H52" s="52" t="s">
        <v>15</v>
      </c>
      <c r="I52" s="52" t="s">
        <v>16</v>
      </c>
      <c r="J52" s="52" t="s">
        <v>47</v>
      </c>
    </row>
    <row r="53" spans="1:10" x14ac:dyDescent="0.3">
      <c r="A53" s="223"/>
      <c r="B53" s="224"/>
      <c r="C53" s="224"/>
      <c r="D53" s="224"/>
      <c r="E53" s="224"/>
      <c r="F53" s="225"/>
      <c r="G53" s="104">
        <f>'II. Lista općih troškova'!F14+'II. Lista općih troškova'!F24+G41+F50</f>
        <v>0</v>
      </c>
      <c r="H53" s="104">
        <f>'II. Lista općih troškova'!G14+'II. Lista općih troškova'!G24+H41+G50</f>
        <v>0</v>
      </c>
      <c r="I53" s="104">
        <f>'II. Lista općih troškova'!H14+'II. Lista općih troškova'!H24+I41+H50</f>
        <v>0</v>
      </c>
      <c r="J53" s="105" t="e">
        <f>I53/$I$53</f>
        <v>#DIV/0!</v>
      </c>
    </row>
    <row r="54" spans="1:10" x14ac:dyDescent="0.3">
      <c r="A54" s="213" t="s">
        <v>79</v>
      </c>
      <c r="B54" s="213"/>
      <c r="C54" s="213"/>
      <c r="D54" s="213"/>
      <c r="E54" s="213"/>
      <c r="F54" s="213"/>
      <c r="G54" s="106">
        <f>G41+'II. Lista općih troškova'!F14</f>
        <v>0</v>
      </c>
      <c r="H54" s="107">
        <f>H41+'II. Lista općih troškova'!G14</f>
        <v>0</v>
      </c>
      <c r="I54" s="107">
        <f>I41+'II. Lista općih troškova'!H14</f>
        <v>0</v>
      </c>
      <c r="J54" s="105" t="e">
        <f>I54/$I$53</f>
        <v>#DIV/0!</v>
      </c>
    </row>
    <row r="55" spans="1:10" x14ac:dyDescent="0.3">
      <c r="A55" s="213" t="s">
        <v>80</v>
      </c>
      <c r="B55" s="213"/>
      <c r="C55" s="213"/>
      <c r="D55" s="213"/>
      <c r="E55" s="213"/>
      <c r="F55" s="213"/>
      <c r="G55" s="55">
        <f>'III. Izračun potpore'!E45</f>
        <v>0</v>
      </c>
      <c r="H55" s="55">
        <v>0</v>
      </c>
      <c r="I55" s="55">
        <f>G55</f>
        <v>0</v>
      </c>
      <c r="J55" s="105" t="e">
        <f>G55/$I$53</f>
        <v>#DIV/0!</v>
      </c>
    </row>
    <row r="56" spans="1:10" x14ac:dyDescent="0.3">
      <c r="A56" s="213" t="s">
        <v>81</v>
      </c>
      <c r="B56" s="213"/>
      <c r="C56" s="213"/>
      <c r="D56" s="213"/>
      <c r="E56" s="213"/>
      <c r="F56" s="213"/>
      <c r="G56" s="107">
        <f>G53-G55</f>
        <v>0</v>
      </c>
      <c r="H56" s="107">
        <f>H53</f>
        <v>0</v>
      </c>
      <c r="I56" s="107">
        <f>I53-G55</f>
        <v>0</v>
      </c>
      <c r="J56" s="105" t="e">
        <f>I56/$I$53</f>
        <v>#DIV/0!</v>
      </c>
    </row>
    <row r="58" spans="1:10" ht="17.25" thickBot="1" x14ac:dyDescent="0.35"/>
    <row r="59" spans="1:10" x14ac:dyDescent="0.3">
      <c r="A59" s="214" t="s">
        <v>68</v>
      </c>
      <c r="B59" s="215"/>
      <c r="C59" s="215"/>
      <c r="D59" s="215"/>
      <c r="E59" s="215"/>
      <c r="F59" s="215"/>
      <c r="G59" s="215"/>
      <c r="H59" s="215"/>
      <c r="I59" s="216"/>
    </row>
    <row r="60" spans="1:10" ht="17.25" thickBot="1" x14ac:dyDescent="0.35">
      <c r="A60" s="217"/>
      <c r="B60" s="218"/>
      <c r="C60" s="218"/>
      <c r="D60" s="218"/>
      <c r="E60" s="218"/>
      <c r="F60" s="218"/>
      <c r="G60" s="218"/>
      <c r="H60" s="218"/>
      <c r="I60" s="219"/>
    </row>
    <row r="61" spans="1:10" x14ac:dyDescent="0.3">
      <c r="A61" s="207" t="s">
        <v>36</v>
      </c>
      <c r="B61" s="207"/>
      <c r="C61" s="207"/>
      <c r="D61" s="207"/>
      <c r="E61" s="207"/>
      <c r="F61" s="207"/>
      <c r="G61" s="207"/>
      <c r="H61" s="207"/>
      <c r="I61" s="207"/>
    </row>
    <row r="62" spans="1:10" x14ac:dyDescent="0.3">
      <c r="A62" s="207"/>
      <c r="B62" s="207"/>
      <c r="C62" s="207"/>
      <c r="D62" s="207"/>
      <c r="E62" s="207"/>
      <c r="F62" s="207"/>
      <c r="G62" s="207"/>
      <c r="H62" s="207"/>
      <c r="I62" s="207"/>
    </row>
    <row r="63" spans="1:10" x14ac:dyDescent="0.3">
      <c r="A63" s="27"/>
      <c r="B63" s="27"/>
      <c r="C63" s="27"/>
      <c r="D63" s="27"/>
      <c r="E63" s="27"/>
      <c r="F63" s="27"/>
      <c r="G63" s="27"/>
      <c r="H63" s="27"/>
      <c r="I63" s="27"/>
    </row>
    <row r="64" spans="1:10" x14ac:dyDescent="0.3">
      <c r="A64" s="207" t="s">
        <v>65</v>
      </c>
      <c r="B64" s="207"/>
      <c r="C64" s="207"/>
      <c r="D64" s="207"/>
      <c r="E64" s="207"/>
      <c r="F64" s="207"/>
      <c r="G64" s="207"/>
      <c r="H64" s="207"/>
      <c r="I64" s="207"/>
    </row>
    <row r="65" spans="1:9" x14ac:dyDescent="0.3">
      <c r="A65" s="207"/>
      <c r="B65" s="207"/>
      <c r="C65" s="207"/>
      <c r="D65" s="207"/>
      <c r="E65" s="207"/>
      <c r="F65" s="207"/>
      <c r="G65" s="207"/>
      <c r="H65" s="207"/>
      <c r="I65" s="207"/>
    </row>
    <row r="70" spans="1:9" ht="16.5" customHeight="1" x14ac:dyDescent="0.3">
      <c r="C70" s="16" t="s">
        <v>37</v>
      </c>
      <c r="D70" s="14"/>
    </row>
    <row r="71" spans="1:9" x14ac:dyDescent="0.3">
      <c r="D71" s="15" t="s">
        <v>39</v>
      </c>
    </row>
    <row r="73" spans="1:9" ht="16.5" customHeight="1" x14ac:dyDescent="0.3">
      <c r="C73" s="16" t="s">
        <v>38</v>
      </c>
      <c r="D73" s="14"/>
      <c r="E73" s="17" t="s">
        <v>40</v>
      </c>
    </row>
    <row r="77" spans="1:9" x14ac:dyDescent="0.3">
      <c r="A77" s="2" t="s">
        <v>45</v>
      </c>
    </row>
    <row r="108" spans="2:2" x14ac:dyDescent="0.3">
      <c r="B108" s="73"/>
    </row>
    <row r="109" spans="2:2" x14ac:dyDescent="0.3">
      <c r="B109" s="73"/>
    </row>
    <row r="111" spans="2:2" x14ac:dyDescent="0.3">
      <c r="B111" s="73"/>
    </row>
    <row r="112" spans="2:2" x14ac:dyDescent="0.3">
      <c r="B112" s="73"/>
    </row>
  </sheetData>
  <mergeCells count="42">
    <mergeCell ref="A52:F53"/>
    <mergeCell ref="A51:J51"/>
    <mergeCell ref="A2:I2"/>
    <mergeCell ref="A22:I22"/>
    <mergeCell ref="A23:I23"/>
    <mergeCell ref="A21:F21"/>
    <mergeCell ref="A6:I6"/>
    <mergeCell ref="A8:A9"/>
    <mergeCell ref="B8:B9"/>
    <mergeCell ref="C8:C9"/>
    <mergeCell ref="D8:D9"/>
    <mergeCell ref="E8:E9"/>
    <mergeCell ref="J6:J9"/>
    <mergeCell ref="A7:H7"/>
    <mergeCell ref="C4:I4"/>
    <mergeCell ref="C3:I3"/>
    <mergeCell ref="A61:I62"/>
    <mergeCell ref="A64:I65"/>
    <mergeCell ref="G24:I24"/>
    <mergeCell ref="A24:A25"/>
    <mergeCell ref="B24:B25"/>
    <mergeCell ref="C24:C25"/>
    <mergeCell ref="D24:D25"/>
    <mergeCell ref="E24:E25"/>
    <mergeCell ref="F24:F25"/>
    <mergeCell ref="A37:F37"/>
    <mergeCell ref="E44:E45"/>
    <mergeCell ref="F44:H44"/>
    <mergeCell ref="A54:F54"/>
    <mergeCell ref="A55:F55"/>
    <mergeCell ref="A56:F56"/>
    <mergeCell ref="A59:I60"/>
    <mergeCell ref="F8:F9"/>
    <mergeCell ref="G8:I8"/>
    <mergeCell ref="A41:F41"/>
    <mergeCell ref="A44:A45"/>
    <mergeCell ref="B44:B45"/>
    <mergeCell ref="C44:C45"/>
    <mergeCell ref="D44:D45"/>
    <mergeCell ref="A38:F38"/>
    <mergeCell ref="A39:F39"/>
    <mergeCell ref="A40:F40"/>
  </mergeCells>
  <dataValidations count="1">
    <dataValidation type="list" allowBlank="1" showInputMessage="1" showErrorMessage="1" sqref="J11:J20" xr:uid="{00000000-0002-0000-0200-000000000000}">
      <formula1>$B$108:$B$109</formula1>
    </dataValidation>
  </dataValidations>
  <pageMargins left="0.23622047244094491" right="0.23622047244094491" top="0.74803149606299213" bottom="0.74803149606299213" header="0.31496062992125984" footer="0.31496062992125984"/>
  <pageSetup paperSize="9" scale="52" fitToHeight="0" orientation="portrait" r:id="rId1"/>
  <ignoredErrors>
    <ignoredError sqref="J5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37"/>
  <sheetViews>
    <sheetView topLeftCell="A25" zoomScaleNormal="100" workbookViewId="0">
      <selection activeCell="F10" sqref="F10"/>
    </sheetView>
  </sheetViews>
  <sheetFormatPr defaultRowHeight="16.5" x14ac:dyDescent="0.3"/>
  <cols>
    <col min="1" max="1" width="6.28515625" style="2" bestFit="1" customWidth="1"/>
    <col min="2" max="2" width="20.7109375" style="2" customWidth="1"/>
    <col min="3" max="3" width="15.7109375" style="2" customWidth="1"/>
    <col min="4" max="4" width="40.7109375" style="2" customWidth="1"/>
    <col min="5" max="5" width="24.7109375" style="2" customWidth="1"/>
    <col min="6" max="6" width="16.42578125" style="2" bestFit="1" customWidth="1"/>
    <col min="7" max="7" width="12.5703125" style="2" bestFit="1" customWidth="1"/>
    <col min="8" max="8" width="13.7109375" style="2" bestFit="1" customWidth="1"/>
    <col min="9" max="16384" width="9.140625" style="2"/>
  </cols>
  <sheetData>
    <row r="1" spans="1:8" ht="21" thickBot="1" x14ac:dyDescent="0.35">
      <c r="A1" s="242" t="s">
        <v>132</v>
      </c>
      <c r="B1" s="242"/>
      <c r="C1" s="242"/>
      <c r="D1" s="242"/>
      <c r="E1" s="242"/>
      <c r="F1" s="242"/>
      <c r="G1" s="242"/>
      <c r="H1" s="242"/>
    </row>
    <row r="2" spans="1:8" ht="15" customHeight="1" x14ac:dyDescent="0.3">
      <c r="B2" s="61" t="s">
        <v>75</v>
      </c>
      <c r="C2" s="248"/>
      <c r="D2" s="237"/>
      <c r="E2" s="237"/>
      <c r="F2" s="237"/>
      <c r="G2" s="237"/>
      <c r="H2" s="238"/>
    </row>
    <row r="3" spans="1:8" ht="15" customHeight="1" thickBot="1" x14ac:dyDescent="0.35">
      <c r="B3" s="62" t="s">
        <v>76</v>
      </c>
      <c r="C3" s="249"/>
      <c r="D3" s="234"/>
      <c r="E3" s="234"/>
      <c r="F3" s="234"/>
      <c r="G3" s="234"/>
      <c r="H3" s="235"/>
    </row>
    <row r="4" spans="1:8" ht="15" customHeight="1" x14ac:dyDescent="0.3">
      <c r="B4" s="20"/>
      <c r="C4" s="13"/>
      <c r="D4" s="13"/>
      <c r="E4" s="13"/>
      <c r="F4" s="13"/>
      <c r="G4" s="13"/>
      <c r="H4" s="13"/>
    </row>
    <row r="5" spans="1:8" ht="18.75" x14ac:dyDescent="0.3">
      <c r="A5" s="247" t="s">
        <v>126</v>
      </c>
      <c r="B5" s="247"/>
      <c r="C5" s="247"/>
      <c r="D5" s="247"/>
      <c r="E5" s="247"/>
      <c r="F5" s="247"/>
      <c r="G5" s="247"/>
      <c r="H5" s="247"/>
    </row>
    <row r="6" spans="1:8" ht="15" customHeight="1" x14ac:dyDescent="0.3">
      <c r="A6" s="241" t="s">
        <v>148</v>
      </c>
      <c r="B6" s="241"/>
      <c r="C6" s="241"/>
      <c r="D6" s="241"/>
      <c r="E6" s="241"/>
      <c r="F6" s="241"/>
      <c r="G6" s="241"/>
      <c r="H6" s="241"/>
    </row>
    <row r="7" spans="1:8" ht="15" customHeight="1" x14ac:dyDescent="0.3">
      <c r="A7" s="240" t="s">
        <v>7</v>
      </c>
      <c r="B7" s="243" t="s">
        <v>8</v>
      </c>
      <c r="C7" s="245" t="s">
        <v>41</v>
      </c>
      <c r="D7" s="245" t="s">
        <v>42</v>
      </c>
      <c r="E7" s="245" t="s">
        <v>44</v>
      </c>
      <c r="F7" s="246" t="s">
        <v>43</v>
      </c>
      <c r="G7" s="246"/>
      <c r="H7" s="246"/>
    </row>
    <row r="8" spans="1:8" ht="15" customHeight="1" x14ac:dyDescent="0.3">
      <c r="A8" s="240"/>
      <c r="B8" s="244"/>
      <c r="C8" s="245"/>
      <c r="D8" s="245"/>
      <c r="E8" s="245"/>
      <c r="F8" s="28" t="s">
        <v>14</v>
      </c>
      <c r="G8" s="28" t="s">
        <v>15</v>
      </c>
      <c r="H8" s="28" t="s">
        <v>16</v>
      </c>
    </row>
    <row r="9" spans="1:8" ht="15" customHeight="1" x14ac:dyDescent="0.3">
      <c r="A9" s="29" t="s">
        <v>17</v>
      </c>
      <c r="B9" s="30" t="s">
        <v>18</v>
      </c>
      <c r="C9" s="30" t="s">
        <v>19</v>
      </c>
      <c r="D9" s="30" t="s">
        <v>20</v>
      </c>
      <c r="E9" s="31" t="s">
        <v>21</v>
      </c>
      <c r="F9" s="31" t="s">
        <v>22</v>
      </c>
      <c r="G9" s="31" t="s">
        <v>23</v>
      </c>
      <c r="H9" s="31" t="s">
        <v>24</v>
      </c>
    </row>
    <row r="10" spans="1:8" ht="15" customHeight="1" x14ac:dyDescent="0.3">
      <c r="A10" s="32"/>
      <c r="B10" s="32"/>
      <c r="C10" s="33"/>
      <c r="D10" s="32"/>
      <c r="E10" s="32"/>
      <c r="F10" s="34"/>
      <c r="G10" s="34">
        <f>F10*0.25</f>
        <v>0</v>
      </c>
      <c r="H10" s="34">
        <f>F10+G10</f>
        <v>0</v>
      </c>
    </row>
    <row r="11" spans="1:8" ht="15" customHeight="1" x14ac:dyDescent="0.3">
      <c r="A11" s="32"/>
      <c r="B11" s="32"/>
      <c r="C11" s="33"/>
      <c r="D11" s="32"/>
      <c r="E11" s="32"/>
      <c r="F11" s="34"/>
      <c r="G11" s="34">
        <f>F11*0.25</f>
        <v>0</v>
      </c>
      <c r="H11" s="34">
        <f>F11+G11</f>
        <v>0</v>
      </c>
    </row>
    <row r="12" spans="1:8" ht="15" customHeight="1" x14ac:dyDescent="0.3">
      <c r="A12" s="32"/>
      <c r="B12" s="32"/>
      <c r="C12" s="33"/>
      <c r="D12" s="32"/>
      <c r="E12" s="32"/>
      <c r="F12" s="34"/>
      <c r="G12" s="34">
        <f>F12*0.25</f>
        <v>0</v>
      </c>
      <c r="H12" s="34">
        <f>F12+G12</f>
        <v>0</v>
      </c>
    </row>
    <row r="13" spans="1:8" ht="15" customHeight="1" x14ac:dyDescent="0.3">
      <c r="A13" s="32"/>
      <c r="B13" s="32"/>
      <c r="C13" s="33"/>
      <c r="D13" s="32"/>
      <c r="E13" s="32"/>
      <c r="F13" s="34"/>
      <c r="G13" s="34">
        <f>F13*0.25</f>
        <v>0</v>
      </c>
      <c r="H13" s="34">
        <f>F13+G13</f>
        <v>0</v>
      </c>
    </row>
    <row r="14" spans="1:8" ht="31.5" customHeight="1" x14ac:dyDescent="0.3">
      <c r="A14" s="240" t="s">
        <v>149</v>
      </c>
      <c r="B14" s="240"/>
      <c r="C14" s="240"/>
      <c r="D14" s="240"/>
      <c r="E14" s="240"/>
      <c r="F14" s="12">
        <f>SUM(F10:F13)</f>
        <v>0</v>
      </c>
      <c r="G14" s="12">
        <f>SUM(G10:G13)</f>
        <v>0</v>
      </c>
      <c r="H14" s="12">
        <f>SUM(H10:H13)</f>
        <v>0</v>
      </c>
    </row>
    <row r="15" spans="1:8" ht="15" customHeight="1" x14ac:dyDescent="0.3"/>
    <row r="16" spans="1:8" ht="15" customHeight="1" x14ac:dyDescent="0.3">
      <c r="A16" s="239" t="s">
        <v>77</v>
      </c>
      <c r="B16" s="239"/>
      <c r="C16" s="239"/>
      <c r="D16" s="239"/>
      <c r="E16" s="239"/>
      <c r="F16" s="239"/>
      <c r="G16" s="239"/>
      <c r="H16" s="239"/>
    </row>
    <row r="17" spans="1:9" ht="15" customHeight="1" x14ac:dyDescent="0.3">
      <c r="A17" s="250" t="s">
        <v>82</v>
      </c>
      <c r="B17" s="250"/>
      <c r="C17" s="250"/>
      <c r="D17" s="250"/>
      <c r="E17" s="250"/>
      <c r="F17" s="250"/>
      <c r="G17" s="250"/>
      <c r="H17" s="250"/>
      <c r="I17" s="45"/>
    </row>
    <row r="18" spans="1:9" ht="15" customHeight="1" x14ac:dyDescent="0.3">
      <c r="A18" s="200" t="s">
        <v>7</v>
      </c>
      <c r="B18" s="196" t="s">
        <v>9</v>
      </c>
      <c r="C18" s="196" t="s">
        <v>10</v>
      </c>
      <c r="D18" s="196" t="s">
        <v>11</v>
      </c>
      <c r="E18" s="251" t="s">
        <v>70</v>
      </c>
      <c r="F18" s="197" t="s">
        <v>13</v>
      </c>
      <c r="G18" s="197"/>
      <c r="H18" s="197"/>
    </row>
    <row r="19" spans="1:9" ht="15" customHeight="1" x14ac:dyDescent="0.3">
      <c r="A19" s="200"/>
      <c r="B19" s="196"/>
      <c r="C19" s="196"/>
      <c r="D19" s="196"/>
      <c r="E19" s="252"/>
      <c r="F19" s="5" t="s">
        <v>14</v>
      </c>
      <c r="G19" s="5" t="s">
        <v>15</v>
      </c>
      <c r="H19" s="5" t="s">
        <v>16</v>
      </c>
    </row>
    <row r="20" spans="1:9" ht="15" customHeight="1" x14ac:dyDescent="0.3">
      <c r="A20" s="6" t="s">
        <v>17</v>
      </c>
      <c r="B20" s="7" t="s">
        <v>18</v>
      </c>
      <c r="C20" s="7" t="s">
        <v>19</v>
      </c>
      <c r="D20" s="7" t="s">
        <v>20</v>
      </c>
      <c r="E20" s="8" t="s">
        <v>21</v>
      </c>
      <c r="F20" s="8" t="s">
        <v>22</v>
      </c>
      <c r="G20" s="8" t="s">
        <v>23</v>
      </c>
      <c r="H20" s="8" t="s">
        <v>24</v>
      </c>
    </row>
    <row r="21" spans="1:9" ht="15" customHeight="1" x14ac:dyDescent="0.3">
      <c r="A21" s="9" t="s">
        <v>26</v>
      </c>
      <c r="B21" s="10"/>
      <c r="C21" s="9"/>
      <c r="D21" s="9"/>
      <c r="E21" s="9"/>
      <c r="F21" s="11"/>
      <c r="G21" s="11">
        <f>F21*0.25</f>
        <v>0</v>
      </c>
      <c r="H21" s="11">
        <f>F21+G21</f>
        <v>0</v>
      </c>
    </row>
    <row r="22" spans="1:9" ht="15" customHeight="1" x14ac:dyDescent="0.3">
      <c r="A22" s="9" t="s">
        <v>27</v>
      </c>
      <c r="B22" s="10"/>
      <c r="C22" s="9"/>
      <c r="D22" s="9"/>
      <c r="E22" s="9"/>
      <c r="F22" s="11"/>
      <c r="G22" s="11">
        <f>F22*0.25</f>
        <v>0</v>
      </c>
      <c r="H22" s="11">
        <f>F22+G22</f>
        <v>0</v>
      </c>
    </row>
    <row r="23" spans="1:9" ht="15" customHeight="1" x14ac:dyDescent="0.3">
      <c r="A23" s="9" t="s">
        <v>28</v>
      </c>
      <c r="B23" s="10"/>
      <c r="C23" s="9"/>
      <c r="D23" s="9"/>
      <c r="E23" s="9"/>
      <c r="F23" s="11"/>
      <c r="G23" s="11">
        <f>F23*0.25</f>
        <v>0</v>
      </c>
      <c r="H23" s="11">
        <f>F23+G23</f>
        <v>0</v>
      </c>
    </row>
    <row r="24" spans="1:9" ht="15" customHeight="1" x14ac:dyDescent="0.3">
      <c r="A24" s="42" t="s">
        <v>71</v>
      </c>
      <c r="B24" s="43"/>
      <c r="C24" s="43"/>
      <c r="D24" s="43"/>
      <c r="E24" s="44"/>
      <c r="F24" s="12">
        <f>SUM(F21:F23)</f>
        <v>0</v>
      </c>
      <c r="G24" s="12">
        <f>SUM(G21:G23)</f>
        <v>0</v>
      </c>
      <c r="H24" s="12">
        <f>SUM(H21:H23)</f>
        <v>0</v>
      </c>
    </row>
    <row r="25" spans="1:9" ht="15" customHeight="1" thickBot="1" x14ac:dyDescent="0.35"/>
    <row r="26" spans="1:9" ht="15" customHeight="1" x14ac:dyDescent="0.3">
      <c r="A26" s="214" t="s">
        <v>68</v>
      </c>
      <c r="B26" s="215"/>
      <c r="C26" s="215"/>
      <c r="D26" s="215"/>
      <c r="E26" s="215"/>
      <c r="F26" s="215"/>
      <c r="G26" s="215"/>
      <c r="H26" s="216"/>
    </row>
    <row r="27" spans="1:9" ht="15" customHeight="1" thickBot="1" x14ac:dyDescent="0.35">
      <c r="A27" s="217"/>
      <c r="B27" s="218"/>
      <c r="C27" s="218"/>
      <c r="D27" s="218"/>
      <c r="E27" s="218"/>
      <c r="F27" s="218"/>
      <c r="G27" s="218"/>
      <c r="H27" s="219"/>
    </row>
    <row r="28" spans="1:9" ht="15" customHeight="1" x14ac:dyDescent="0.3">
      <c r="A28" s="35" t="s">
        <v>147</v>
      </c>
    </row>
    <row r="30" spans="1:9" x14ac:dyDescent="0.3">
      <c r="C30" s="16" t="s">
        <v>37</v>
      </c>
      <c r="D30" s="14"/>
    </row>
    <row r="31" spans="1:9" x14ac:dyDescent="0.3">
      <c r="D31" s="15" t="s">
        <v>39</v>
      </c>
    </row>
    <row r="33" spans="1:5" x14ac:dyDescent="0.3">
      <c r="C33" s="16" t="s">
        <v>38</v>
      </c>
      <c r="D33" s="14"/>
      <c r="E33" s="17" t="s">
        <v>40</v>
      </c>
    </row>
    <row r="37" spans="1:5" x14ac:dyDescent="0.3">
      <c r="A37" s="2" t="s">
        <v>45</v>
      </c>
    </row>
  </sheetData>
  <mergeCells count="21">
    <mergeCell ref="A26:H27"/>
    <mergeCell ref="A17:H17"/>
    <mergeCell ref="A18:A19"/>
    <mergeCell ref="B18:B19"/>
    <mergeCell ref="C18:C19"/>
    <mergeCell ref="D18:D19"/>
    <mergeCell ref="E18:E19"/>
    <mergeCell ref="F18:H18"/>
    <mergeCell ref="A16:H16"/>
    <mergeCell ref="A14:E14"/>
    <mergeCell ref="A6:H6"/>
    <mergeCell ref="A1:H1"/>
    <mergeCell ref="A7:A8"/>
    <mergeCell ref="B7:B8"/>
    <mergeCell ref="C7:C8"/>
    <mergeCell ref="D7:D8"/>
    <mergeCell ref="E7:E8"/>
    <mergeCell ref="F7:H7"/>
    <mergeCell ref="A5:H5"/>
    <mergeCell ref="C2:H2"/>
    <mergeCell ref="C3:H3"/>
  </mergeCells>
  <pageMargins left="0.23622047244094488" right="0.23622047244094488" top="0.74803149606299213" bottom="0.74803149606299213" header="0.31496062992125984" footer="0.31496062992125984"/>
  <pageSetup paperSize="9" scale="8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57"/>
  <sheetViews>
    <sheetView zoomScaleNormal="100" workbookViewId="0">
      <selection activeCell="E45" sqref="E45:E47"/>
    </sheetView>
  </sheetViews>
  <sheetFormatPr defaultRowHeight="16.5" x14ac:dyDescent="0.3"/>
  <cols>
    <col min="1" max="1" width="5" style="15" customWidth="1"/>
    <col min="2" max="2" width="91.85546875" style="2" customWidth="1"/>
    <col min="3" max="3" width="13.5703125" style="2" bestFit="1" customWidth="1"/>
    <col min="4" max="4" width="6.5703125" style="2" bestFit="1" customWidth="1"/>
    <col min="5" max="5" width="13.5703125" style="2" bestFit="1" customWidth="1"/>
    <col min="6" max="6" width="7.5703125" style="2" bestFit="1" customWidth="1"/>
    <col min="7" max="9" width="9.140625" style="2"/>
    <col min="10" max="10" width="13.7109375" style="2" bestFit="1" customWidth="1"/>
    <col min="11" max="16384" width="9.140625" style="2"/>
  </cols>
  <sheetData>
    <row r="1" spans="1:6" ht="21" thickBot="1" x14ac:dyDescent="0.35">
      <c r="A1" s="129" t="s">
        <v>73</v>
      </c>
    </row>
    <row r="2" spans="1:6" ht="40.5" customHeight="1" thickBot="1" x14ac:dyDescent="0.35">
      <c r="A2" s="315" t="s">
        <v>72</v>
      </c>
      <c r="B2" s="316"/>
      <c r="C2" s="315" t="s">
        <v>107</v>
      </c>
      <c r="D2" s="316"/>
      <c r="E2" s="317" t="s">
        <v>108</v>
      </c>
      <c r="F2" s="316"/>
    </row>
    <row r="3" spans="1:6" ht="30" customHeight="1" thickBot="1" x14ac:dyDescent="0.35">
      <c r="A3" s="318" t="s">
        <v>117</v>
      </c>
      <c r="B3" s="319"/>
      <c r="C3" s="319"/>
      <c r="D3" s="319"/>
      <c r="E3" s="319"/>
      <c r="F3" s="320"/>
    </row>
    <row r="4" spans="1:6" ht="30" customHeight="1" thickBot="1" x14ac:dyDescent="0.35">
      <c r="A4" s="83" t="s">
        <v>17</v>
      </c>
      <c r="B4" s="78" t="s">
        <v>105</v>
      </c>
      <c r="C4" s="79">
        <f>'I. Lista troškova-bez općih tr.'!G39</f>
        <v>0</v>
      </c>
      <c r="D4" s="70" t="s">
        <v>46</v>
      </c>
      <c r="E4" s="79">
        <f>'I. Lista troškova-bez općih tr.'!I39</f>
        <v>0</v>
      </c>
      <c r="F4" s="70" t="s">
        <v>46</v>
      </c>
    </row>
    <row r="5" spans="1:6" ht="15" customHeight="1" thickBot="1" x14ac:dyDescent="0.35">
      <c r="A5" s="64" t="s">
        <v>18</v>
      </c>
      <c r="B5" s="37" t="s">
        <v>101</v>
      </c>
      <c r="C5" s="278">
        <v>0.5</v>
      </c>
      <c r="D5" s="279"/>
      <c r="E5" s="279"/>
      <c r="F5" s="280"/>
    </row>
    <row r="6" spans="1:6" ht="30" customHeight="1" thickBot="1" x14ac:dyDescent="0.35">
      <c r="A6" s="65" t="s">
        <v>19</v>
      </c>
      <c r="B6" s="77" t="s">
        <v>152</v>
      </c>
      <c r="C6" s="292">
        <v>1</v>
      </c>
      <c r="D6" s="293"/>
      <c r="E6" s="293"/>
      <c r="F6" s="294"/>
    </row>
    <row r="7" spans="1:6" ht="15" customHeight="1" thickBot="1" x14ac:dyDescent="0.35">
      <c r="A7" s="324" t="s">
        <v>20</v>
      </c>
      <c r="B7" s="297" t="s">
        <v>102</v>
      </c>
      <c r="C7" s="298"/>
      <c r="D7" s="298"/>
      <c r="E7" s="298"/>
      <c r="F7" s="299"/>
    </row>
    <row r="8" spans="1:6" ht="15" customHeight="1" x14ac:dyDescent="0.3">
      <c r="A8" s="325"/>
      <c r="B8" s="327" t="s">
        <v>103</v>
      </c>
      <c r="C8" s="86"/>
      <c r="D8" s="87" t="s">
        <v>46</v>
      </c>
      <c r="E8" s="88"/>
      <c r="F8" s="89" t="s">
        <v>46</v>
      </c>
    </row>
    <row r="9" spans="1:6" ht="15" customHeight="1" x14ac:dyDescent="0.3">
      <c r="A9" s="325"/>
      <c r="B9" s="327"/>
      <c r="C9" s="306">
        <v>0.5</v>
      </c>
      <c r="D9" s="307"/>
      <c r="E9" s="307"/>
      <c r="F9" s="308"/>
    </row>
    <row r="10" spans="1:6" ht="15" customHeight="1" thickBot="1" x14ac:dyDescent="0.35">
      <c r="A10" s="325"/>
      <c r="B10" s="328"/>
      <c r="C10" s="133">
        <f>C8*C9</f>
        <v>0</v>
      </c>
      <c r="D10" s="90" t="s">
        <v>46</v>
      </c>
      <c r="E10" s="134">
        <f>E8*C9</f>
        <v>0</v>
      </c>
      <c r="F10" s="91" t="s">
        <v>46</v>
      </c>
    </row>
    <row r="11" spans="1:6" ht="15" customHeight="1" x14ac:dyDescent="0.3">
      <c r="A11" s="325"/>
      <c r="B11" s="329" t="s">
        <v>104</v>
      </c>
      <c r="C11" s="92"/>
      <c r="D11" s="93" t="s">
        <v>46</v>
      </c>
      <c r="E11" s="94"/>
      <c r="F11" s="95" t="s">
        <v>46</v>
      </c>
    </row>
    <row r="12" spans="1:6" ht="15" customHeight="1" x14ac:dyDescent="0.3">
      <c r="A12" s="325"/>
      <c r="B12" s="327"/>
      <c r="C12" s="306">
        <v>1</v>
      </c>
      <c r="D12" s="307"/>
      <c r="E12" s="307"/>
      <c r="F12" s="308"/>
    </row>
    <row r="13" spans="1:6" ht="15" customHeight="1" thickBot="1" x14ac:dyDescent="0.35">
      <c r="A13" s="326"/>
      <c r="B13" s="328"/>
      <c r="C13" s="135">
        <f>C11*C12</f>
        <v>0</v>
      </c>
      <c r="D13" s="96" t="s">
        <v>46</v>
      </c>
      <c r="E13" s="136">
        <f>E11*C12</f>
        <v>0</v>
      </c>
      <c r="F13" s="97" t="s">
        <v>46</v>
      </c>
    </row>
    <row r="14" spans="1:6" ht="15" customHeight="1" thickBot="1" x14ac:dyDescent="0.35">
      <c r="A14" s="63" t="s">
        <v>21</v>
      </c>
      <c r="B14" s="36" t="s">
        <v>110</v>
      </c>
      <c r="C14" s="98">
        <f>C10+C13</f>
        <v>0</v>
      </c>
      <c r="D14" s="85" t="s">
        <v>46</v>
      </c>
      <c r="E14" s="98">
        <f>E10+E13</f>
        <v>0</v>
      </c>
      <c r="F14" s="85" t="s">
        <v>46</v>
      </c>
    </row>
    <row r="15" spans="1:6" ht="30" customHeight="1" thickBot="1" x14ac:dyDescent="0.35">
      <c r="A15" s="321" t="s">
        <v>118</v>
      </c>
      <c r="B15" s="322"/>
      <c r="C15" s="322"/>
      <c r="D15" s="322"/>
      <c r="E15" s="322"/>
      <c r="F15" s="323"/>
    </row>
    <row r="16" spans="1:6" ht="30" customHeight="1" thickBot="1" x14ac:dyDescent="0.35">
      <c r="A16" s="63" t="s">
        <v>22</v>
      </c>
      <c r="B16" s="36" t="s">
        <v>105</v>
      </c>
      <c r="C16" s="67">
        <f>'I. Lista troškova-bez općih tr.'!G40</f>
        <v>0</v>
      </c>
      <c r="D16" s="66" t="s">
        <v>46</v>
      </c>
      <c r="E16" s="67">
        <f>'I. Lista troškova-bez općih tr.'!I40</f>
        <v>0</v>
      </c>
      <c r="F16" s="66" t="s">
        <v>46</v>
      </c>
    </row>
    <row r="17" spans="1:6" ht="15" customHeight="1" thickBot="1" x14ac:dyDescent="0.35">
      <c r="A17" s="80" t="s">
        <v>23</v>
      </c>
      <c r="B17" s="78" t="s">
        <v>101</v>
      </c>
      <c r="C17" s="292">
        <v>0.5</v>
      </c>
      <c r="D17" s="293"/>
      <c r="E17" s="293"/>
      <c r="F17" s="294"/>
    </row>
    <row r="18" spans="1:6" ht="32.25" thickBot="1" x14ac:dyDescent="0.35">
      <c r="A18" s="63" t="s">
        <v>24</v>
      </c>
      <c r="B18" s="36" t="s">
        <v>106</v>
      </c>
      <c r="C18" s="300">
        <v>0.8</v>
      </c>
      <c r="D18" s="301"/>
      <c r="E18" s="301"/>
      <c r="F18" s="302"/>
    </row>
    <row r="19" spans="1:6" ht="15" customHeight="1" x14ac:dyDescent="0.3">
      <c r="A19" s="256" t="s">
        <v>25</v>
      </c>
      <c r="B19" s="81" t="s">
        <v>102</v>
      </c>
      <c r="C19" s="281"/>
      <c r="D19" s="282"/>
      <c r="E19" s="282"/>
      <c r="F19" s="309" t="s">
        <v>47</v>
      </c>
    </row>
    <row r="20" spans="1:6" ht="30" customHeight="1" thickBot="1" x14ac:dyDescent="0.35">
      <c r="A20" s="258"/>
      <c r="B20" s="82" t="s">
        <v>98</v>
      </c>
      <c r="C20" s="283"/>
      <c r="D20" s="284"/>
      <c r="E20" s="284"/>
      <c r="F20" s="310"/>
    </row>
    <row r="21" spans="1:6" ht="15" customHeight="1" thickBot="1" x14ac:dyDescent="0.35">
      <c r="A21" s="63" t="s">
        <v>48</v>
      </c>
      <c r="B21" s="36" t="s">
        <v>110</v>
      </c>
      <c r="C21" s="111">
        <f>C16*C19%</f>
        <v>0</v>
      </c>
      <c r="D21" s="110" t="s">
        <v>46</v>
      </c>
      <c r="E21" s="68">
        <f>E16*C19%</f>
        <v>0</v>
      </c>
      <c r="F21" s="69" t="s">
        <v>46</v>
      </c>
    </row>
    <row r="22" spans="1:6" ht="30" customHeight="1" thickBot="1" x14ac:dyDescent="0.35">
      <c r="A22" s="289" t="s">
        <v>119</v>
      </c>
      <c r="B22" s="290"/>
      <c r="C22" s="290"/>
      <c r="D22" s="290"/>
      <c r="E22" s="290"/>
      <c r="F22" s="291"/>
    </row>
    <row r="23" spans="1:6" ht="15" customHeight="1" x14ac:dyDescent="0.3">
      <c r="A23" s="256" t="s">
        <v>49</v>
      </c>
      <c r="B23" s="24" t="s">
        <v>50</v>
      </c>
      <c r="C23" s="287">
        <f>'I. Lista troškova-bez općih tr.'!G41</f>
        <v>0</v>
      </c>
      <c r="D23" s="285" t="s">
        <v>46</v>
      </c>
      <c r="E23" s="311">
        <f>'I. Lista troškova-bez općih tr.'!I41</f>
        <v>0</v>
      </c>
      <c r="F23" s="313" t="s">
        <v>46</v>
      </c>
    </row>
    <row r="24" spans="1:6" ht="30" customHeight="1" thickBot="1" x14ac:dyDescent="0.35">
      <c r="A24" s="258"/>
      <c r="B24" s="101" t="s">
        <v>99</v>
      </c>
      <c r="C24" s="288"/>
      <c r="D24" s="286"/>
      <c r="E24" s="312"/>
      <c r="F24" s="314"/>
    </row>
    <row r="25" spans="1:6" ht="15" customHeight="1" thickBot="1" x14ac:dyDescent="0.35">
      <c r="A25" s="256" t="s">
        <v>51</v>
      </c>
      <c r="B25" s="102" t="s">
        <v>120</v>
      </c>
      <c r="C25" s="100">
        <f>'II. Lista općih troškova'!F14</f>
        <v>0</v>
      </c>
      <c r="D25" s="99" t="s">
        <v>46</v>
      </c>
      <c r="E25" s="71">
        <f>'II. Lista općih troškova'!H14</f>
        <v>0</v>
      </c>
      <c r="F25" s="72" t="s">
        <v>46</v>
      </c>
    </row>
    <row r="26" spans="1:6" ht="15" customHeight="1" thickBot="1" x14ac:dyDescent="0.35">
      <c r="A26" s="257"/>
      <c r="B26" s="124" t="s">
        <v>101</v>
      </c>
      <c r="C26" s="303">
        <v>0.5</v>
      </c>
      <c r="D26" s="304"/>
      <c r="E26" s="304"/>
      <c r="F26" s="305"/>
    </row>
    <row r="27" spans="1:6" ht="15" customHeight="1" x14ac:dyDescent="0.3">
      <c r="A27" s="257"/>
      <c r="B27" s="114" t="s">
        <v>121</v>
      </c>
      <c r="C27" s="259" t="e">
        <f>C13/C23</f>
        <v>#DIV/0!</v>
      </c>
      <c r="D27" s="260"/>
      <c r="E27" s="260"/>
      <c r="F27" s="115">
        <v>1</v>
      </c>
    </row>
    <row r="28" spans="1:6" ht="15" customHeight="1" x14ac:dyDescent="0.3">
      <c r="A28" s="257"/>
      <c r="B28" s="113" t="s">
        <v>122</v>
      </c>
      <c r="C28" s="261" t="e">
        <f>C16/C23</f>
        <v>#DIV/0!</v>
      </c>
      <c r="D28" s="262"/>
      <c r="E28" s="262"/>
      <c r="F28" s="116">
        <v>0.8</v>
      </c>
    </row>
    <row r="29" spans="1:6" ht="15" customHeight="1" x14ac:dyDescent="0.3">
      <c r="A29" s="257"/>
      <c r="B29" s="113" t="s">
        <v>123</v>
      </c>
      <c r="C29" s="295" t="e">
        <f>C8/C23</f>
        <v>#DIV/0!</v>
      </c>
      <c r="D29" s="296"/>
      <c r="E29" s="296"/>
      <c r="F29" s="112">
        <v>0.5</v>
      </c>
    </row>
    <row r="30" spans="1:6" ht="15" customHeight="1" x14ac:dyDescent="0.3">
      <c r="A30" s="257"/>
      <c r="B30" s="253" t="s">
        <v>153</v>
      </c>
      <c r="C30" s="125" t="e">
        <f>C25*C27*F27</f>
        <v>#DIV/0!</v>
      </c>
      <c r="D30" s="119" t="s">
        <v>46</v>
      </c>
      <c r="E30" s="118" t="e">
        <f>E25*C27*F27</f>
        <v>#DIV/0!</v>
      </c>
      <c r="F30" s="120" t="s">
        <v>46</v>
      </c>
    </row>
    <row r="31" spans="1:6" ht="15" customHeight="1" x14ac:dyDescent="0.3">
      <c r="A31" s="257"/>
      <c r="B31" s="254"/>
      <c r="C31" s="125" t="e">
        <f>C25*C28*F28</f>
        <v>#DIV/0!</v>
      </c>
      <c r="D31" s="119" t="s">
        <v>46</v>
      </c>
      <c r="E31" s="118" t="e">
        <f>E25*C28*F28</f>
        <v>#DIV/0!</v>
      </c>
      <c r="F31" s="120" t="s">
        <v>46</v>
      </c>
    </row>
    <row r="32" spans="1:6" ht="15" customHeight="1" thickBot="1" x14ac:dyDescent="0.35">
      <c r="A32" s="257"/>
      <c r="B32" s="255"/>
      <c r="C32" s="126" t="e">
        <f>C25*C29*F29</f>
        <v>#DIV/0!</v>
      </c>
      <c r="D32" s="122" t="s">
        <v>46</v>
      </c>
      <c r="E32" s="121" t="e">
        <f>E25*C29*F29</f>
        <v>#DIV/0!</v>
      </c>
      <c r="F32" s="123" t="s">
        <v>46</v>
      </c>
    </row>
    <row r="33" spans="1:11" ht="15" customHeight="1" thickBot="1" x14ac:dyDescent="0.35">
      <c r="A33" s="258"/>
      <c r="B33" s="117" t="s">
        <v>124</v>
      </c>
      <c r="C33" s="127" t="e">
        <f>SUM(C30:C31)</f>
        <v>#DIV/0!</v>
      </c>
      <c r="D33" s="70" t="s">
        <v>46</v>
      </c>
      <c r="E33" s="128" t="e">
        <f>SUM(E30:E31)</f>
        <v>#DIV/0!</v>
      </c>
      <c r="F33" s="70" t="s">
        <v>46</v>
      </c>
    </row>
    <row r="34" spans="1:11" ht="15" customHeight="1" x14ac:dyDescent="0.3">
      <c r="A34" s="265" t="s">
        <v>52</v>
      </c>
      <c r="B34" s="137" t="s">
        <v>154</v>
      </c>
      <c r="C34" s="264">
        <f>C23*5%</f>
        <v>0</v>
      </c>
      <c r="D34" s="263" t="s">
        <v>46</v>
      </c>
      <c r="E34" s="264">
        <f>E23*5%</f>
        <v>0</v>
      </c>
      <c r="F34" s="277" t="s">
        <v>46</v>
      </c>
    </row>
    <row r="35" spans="1:11" ht="15" customHeight="1" thickBot="1" x14ac:dyDescent="0.35">
      <c r="A35" s="266"/>
      <c r="B35" s="138" t="s">
        <v>100</v>
      </c>
      <c r="C35" s="264"/>
      <c r="D35" s="263"/>
      <c r="E35" s="264"/>
      <c r="F35" s="277"/>
    </row>
    <row r="36" spans="1:11" ht="15" customHeight="1" x14ac:dyDescent="0.3">
      <c r="A36" s="256" t="s">
        <v>53</v>
      </c>
      <c r="B36" s="53" t="s">
        <v>54</v>
      </c>
      <c r="C36" s="270"/>
      <c r="D36" s="267" t="s">
        <v>46</v>
      </c>
      <c r="E36" s="270"/>
      <c r="F36" s="267" t="s">
        <v>46</v>
      </c>
    </row>
    <row r="37" spans="1:11" ht="15" customHeight="1" x14ac:dyDescent="0.3">
      <c r="A37" s="257"/>
      <c r="B37" s="54" t="s">
        <v>55</v>
      </c>
      <c r="C37" s="271"/>
      <c r="D37" s="268"/>
      <c r="E37" s="271"/>
      <c r="F37" s="268"/>
      <c r="H37" s="103"/>
      <c r="K37" s="73"/>
    </row>
    <row r="38" spans="1:11" ht="30" customHeight="1" thickBot="1" x14ac:dyDescent="0.35">
      <c r="A38" s="258"/>
      <c r="B38" s="108" t="s">
        <v>125</v>
      </c>
      <c r="C38" s="272"/>
      <c r="D38" s="269"/>
      <c r="E38" s="272"/>
      <c r="F38" s="269"/>
      <c r="H38" s="103"/>
      <c r="K38" s="73"/>
    </row>
    <row r="39" spans="1:11" x14ac:dyDescent="0.3">
      <c r="A39" s="257" t="s">
        <v>56</v>
      </c>
      <c r="B39" s="24" t="s">
        <v>155</v>
      </c>
      <c r="C39" s="275">
        <f>C14+C21+C36</f>
        <v>0</v>
      </c>
      <c r="D39" s="273" t="s">
        <v>46</v>
      </c>
      <c r="E39" s="330">
        <f>E14+E21+E36</f>
        <v>0</v>
      </c>
      <c r="F39" s="332" t="s">
        <v>46</v>
      </c>
    </row>
    <row r="40" spans="1:11" ht="30" customHeight="1" x14ac:dyDescent="0.3">
      <c r="A40" s="257"/>
      <c r="B40" s="23" t="s">
        <v>157</v>
      </c>
      <c r="C40" s="275"/>
      <c r="D40" s="273"/>
      <c r="E40" s="330"/>
      <c r="F40" s="332"/>
    </row>
    <row r="41" spans="1:11" ht="30" customHeight="1" thickBot="1" x14ac:dyDescent="0.35">
      <c r="A41" s="258"/>
      <c r="B41" s="25" t="s">
        <v>156</v>
      </c>
      <c r="C41" s="276"/>
      <c r="D41" s="274"/>
      <c r="E41" s="331"/>
      <c r="F41" s="333"/>
    </row>
    <row r="42" spans="1:11" ht="30" customHeight="1" thickBot="1" x14ac:dyDescent="0.35">
      <c r="A42" s="336" t="s">
        <v>113</v>
      </c>
      <c r="B42" s="337"/>
      <c r="C42" s="338"/>
      <c r="D42" s="339"/>
      <c r="E42" s="339"/>
      <c r="F42" s="340"/>
    </row>
    <row r="43" spans="1:11" ht="15" customHeight="1" thickBot="1" x14ac:dyDescent="0.35">
      <c r="A43" s="334" t="s">
        <v>115</v>
      </c>
      <c r="B43" s="335"/>
      <c r="C43" s="341">
        <f>1199.14*C42</f>
        <v>0</v>
      </c>
      <c r="D43" s="341"/>
      <c r="E43" s="341"/>
      <c r="F43" s="109" t="s">
        <v>46</v>
      </c>
    </row>
    <row r="44" spans="1:11" ht="15" customHeight="1" thickBot="1" x14ac:dyDescent="0.35">
      <c r="A44" s="334" t="s">
        <v>116</v>
      </c>
      <c r="B44" s="335"/>
      <c r="C44" s="341">
        <f>11991.41*C42</f>
        <v>0</v>
      </c>
      <c r="D44" s="341"/>
      <c r="E44" s="341"/>
      <c r="F44" s="109" t="s">
        <v>46</v>
      </c>
    </row>
    <row r="45" spans="1:11" ht="15" customHeight="1" x14ac:dyDescent="0.3">
      <c r="A45" s="324" t="s">
        <v>57</v>
      </c>
      <c r="B45" s="21" t="s">
        <v>158</v>
      </c>
      <c r="C45" s="350"/>
      <c r="D45" s="353" t="s">
        <v>46</v>
      </c>
      <c r="E45" s="344"/>
      <c r="F45" s="347" t="s">
        <v>46</v>
      </c>
    </row>
    <row r="46" spans="1:11" ht="15" customHeight="1" x14ac:dyDescent="0.3">
      <c r="A46" s="325"/>
      <c r="B46" s="51" t="s">
        <v>159</v>
      </c>
      <c r="C46" s="351"/>
      <c r="D46" s="354"/>
      <c r="E46" s="345"/>
      <c r="F46" s="348"/>
    </row>
    <row r="47" spans="1:11" ht="64.5" thickBot="1" x14ac:dyDescent="0.35">
      <c r="A47" s="326"/>
      <c r="B47" s="22" t="s">
        <v>160</v>
      </c>
      <c r="C47" s="352"/>
      <c r="D47" s="355"/>
      <c r="E47" s="346"/>
      <c r="F47" s="349"/>
    </row>
    <row r="50" spans="1:6" x14ac:dyDescent="0.3">
      <c r="A50" s="84" t="s">
        <v>58</v>
      </c>
      <c r="B50" s="342" t="s">
        <v>109</v>
      </c>
      <c r="C50" s="342"/>
      <c r="D50" s="342"/>
      <c r="E50" s="342"/>
      <c r="F50" s="342"/>
    </row>
    <row r="51" spans="1:6" x14ac:dyDescent="0.3">
      <c r="B51" s="26"/>
      <c r="C51" s="26"/>
      <c r="D51" s="26"/>
    </row>
    <row r="52" spans="1:6" ht="33.75" customHeight="1" x14ac:dyDescent="0.3">
      <c r="A52" s="84" t="s">
        <v>61</v>
      </c>
      <c r="B52" s="343" t="s">
        <v>111</v>
      </c>
      <c r="C52" s="343"/>
      <c r="D52" s="343"/>
      <c r="E52" s="343"/>
      <c r="F52" s="343"/>
    </row>
    <row r="53" spans="1:6" x14ac:dyDescent="0.3">
      <c r="A53" s="84"/>
      <c r="B53" s="26"/>
      <c r="C53" s="26"/>
      <c r="D53" s="26"/>
    </row>
    <row r="54" spans="1:6" ht="15" customHeight="1" x14ac:dyDescent="0.3">
      <c r="A54" s="84" t="s">
        <v>112</v>
      </c>
      <c r="B54" s="343" t="s">
        <v>114</v>
      </c>
      <c r="C54" s="343"/>
      <c r="D54" s="343"/>
      <c r="E54" s="343"/>
      <c r="F54" s="343"/>
    </row>
    <row r="55" spans="1:6" x14ac:dyDescent="0.3">
      <c r="B55" s="47" t="s">
        <v>74</v>
      </c>
      <c r="C55" s="46"/>
      <c r="D55" s="46"/>
    </row>
    <row r="56" spans="1:6" x14ac:dyDescent="0.3">
      <c r="B56" s="26"/>
    </row>
    <row r="57" spans="1:6" x14ac:dyDescent="0.3">
      <c r="B57" s="47"/>
    </row>
  </sheetData>
  <mergeCells count="59">
    <mergeCell ref="B50:F50"/>
    <mergeCell ref="B52:F52"/>
    <mergeCell ref="B54:F54"/>
    <mergeCell ref="A45:A47"/>
    <mergeCell ref="E45:E47"/>
    <mergeCell ref="F45:F47"/>
    <mergeCell ref="C45:C47"/>
    <mergeCell ref="D45:D47"/>
    <mergeCell ref="A39:A41"/>
    <mergeCell ref="E39:E41"/>
    <mergeCell ref="F39:F41"/>
    <mergeCell ref="A44:B44"/>
    <mergeCell ref="A42:B42"/>
    <mergeCell ref="A43:B43"/>
    <mergeCell ref="C42:F42"/>
    <mergeCell ref="C43:E43"/>
    <mergeCell ref="C44:E44"/>
    <mergeCell ref="E23:E24"/>
    <mergeCell ref="F23:F24"/>
    <mergeCell ref="C17:F17"/>
    <mergeCell ref="C2:D2"/>
    <mergeCell ref="E2:F2"/>
    <mergeCell ref="A3:F3"/>
    <mergeCell ref="A15:F15"/>
    <mergeCell ref="A2:B2"/>
    <mergeCell ref="A7:A13"/>
    <mergeCell ref="B8:B10"/>
    <mergeCell ref="B11:B13"/>
    <mergeCell ref="F34:F35"/>
    <mergeCell ref="C5:F5"/>
    <mergeCell ref="C19:E20"/>
    <mergeCell ref="D23:D24"/>
    <mergeCell ref="C23:C24"/>
    <mergeCell ref="A22:F22"/>
    <mergeCell ref="A23:A24"/>
    <mergeCell ref="C6:F6"/>
    <mergeCell ref="C29:E29"/>
    <mergeCell ref="B7:F7"/>
    <mergeCell ref="C18:F18"/>
    <mergeCell ref="C26:F26"/>
    <mergeCell ref="C9:F9"/>
    <mergeCell ref="C12:F12"/>
    <mergeCell ref="A19:A20"/>
    <mergeCell ref="F19:F20"/>
    <mergeCell ref="F36:F38"/>
    <mergeCell ref="E36:E38"/>
    <mergeCell ref="D36:D38"/>
    <mergeCell ref="C36:C38"/>
    <mergeCell ref="D39:D41"/>
    <mergeCell ref="C39:C41"/>
    <mergeCell ref="B30:B32"/>
    <mergeCell ref="A25:A33"/>
    <mergeCell ref="A36:A38"/>
    <mergeCell ref="C27:E27"/>
    <mergeCell ref="C28:E28"/>
    <mergeCell ref="D34:D35"/>
    <mergeCell ref="C34:C35"/>
    <mergeCell ref="A34:A35"/>
    <mergeCell ref="E34:E35"/>
  </mergeCells>
  <hyperlinks>
    <hyperlink ref="B55" r:id="rId1" xr:uid="{00000000-0004-0000-0400-000000000000}"/>
  </hyperlinks>
  <pageMargins left="0.19685039370078741" right="0.19685039370078741" top="0.19685039370078741" bottom="0.19685039370078741" header="0.19685039370078741" footer="0.19685039370078741"/>
  <pageSetup paperSize="9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Naslovna</vt:lpstr>
      <vt:lpstr>Upute</vt:lpstr>
      <vt:lpstr>I. Lista troškova-bez općih tr.</vt:lpstr>
      <vt:lpstr>II. Lista općih troškova</vt:lpstr>
      <vt:lpstr>III. Izračun potpore</vt:lpstr>
      <vt:lpstr>'III. Izračun potpore'!Check1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2019-04-24T10:57:44Z</cp:lastPrinted>
  <dcterms:created xsi:type="dcterms:W3CDTF">2018-11-13T09:22:48Z</dcterms:created>
  <dcterms:modified xsi:type="dcterms:W3CDTF">2019-04-25T10:52:35Z</dcterms:modified>
</cp:coreProperties>
</file>